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720" yWindow="330" windowWidth="15480" windowHeight="8865" tabRatio="830" activeTab="4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算3-2）一般公共预算项目支出表" sheetId="15" r:id="rId4"/>
    <sheet name="（预表4）一般公共预算“三公”经费支出表" sheetId="7" r:id="rId5"/>
    <sheet name="（预表5）政府性基金预算支出表" sheetId="14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Print_Area" localSheetId="0">'（预表1）财政拨款收支总表'!$A$1:$H$42</definedName>
    <definedName name="_xlnm.Print_Area" localSheetId="6">'（预表6）部门收支总表'!$A$1:$F$43</definedName>
    <definedName name="_xlnm.Print_Area" localSheetId="7">'（预表7）部门收入总表'!$A$1:$N$26</definedName>
    <definedName name="_xlnm.Print_Area" localSheetId="8">'（预表8）部门支出总表'!$A$1:$J$26</definedName>
    <definedName name="_xlnm.Print_Titles" localSheetId="5">'（预表5）政府性基金预算支出表'!$1:$7</definedName>
  </definedNames>
  <calcPr calcId="145621" calcOnSave="0"/>
</workbook>
</file>

<file path=xl/calcChain.xml><?xml version="1.0" encoding="utf-8"?>
<calcChain xmlns="http://schemas.openxmlformats.org/spreadsheetml/2006/main">
  <c r="F10" i="5" l="1"/>
  <c r="E41" i="5" l="1"/>
  <c r="E10" i="5" s="1"/>
  <c r="D41" i="5"/>
  <c r="D39" i="5"/>
  <c r="D10" i="5" s="1"/>
  <c r="F12" i="11" l="1"/>
  <c r="G17" i="3"/>
  <c r="F9" i="11" l="1"/>
  <c r="F10" i="11"/>
  <c r="F11" i="11"/>
  <c r="E12" i="10"/>
  <c r="B7" i="7"/>
  <c r="E12" i="3"/>
  <c r="F9" i="3"/>
  <c r="F10" i="3"/>
  <c r="F11" i="3"/>
  <c r="F12" i="3"/>
  <c r="F7" i="7" l="1"/>
  <c r="D7" i="7"/>
  <c r="C7" i="7"/>
</calcChain>
</file>

<file path=xl/sharedStrings.xml><?xml version="1.0" encoding="utf-8"?>
<sst xmlns="http://schemas.openxmlformats.org/spreadsheetml/2006/main" count="790" uniqueCount="310">
  <si>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</si>
  <si>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</si>
  <si>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</si>
  <si>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</si>
  <si>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</si>
  <si>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</si>
  <si>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</si>
  <si>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</si>
  <si>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</si>
  <si>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</si>
  <si>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</si>
  <si>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</si>
  <si>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</si>
  <si>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</si>
  <si>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</si>
  <si>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</si>
  <si>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</si>
  <si>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</si>
  <si>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</si>
  <si>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</si>
  <si>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</si>
  <si>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</si>
  <si>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</si>
  <si>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</si>
  <si>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</si>
  <si>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</si>
  <si>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</si>
  <si>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</si>
  <si>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</si>
  <si>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</si>
  <si>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</si>
  <si>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</si>
  <si>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</si>
  <si>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</si>
  <si>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</si>
  <si>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</si>
  <si>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</si>
  <si>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</si>
  <si>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</si>
  <si>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</si>
  <si>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</si>
  <si>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</si>
  <si>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</si>
  <si>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</si>
  <si>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</si>
  <si>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</si>
  <si>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</si>
  <si>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</si>
  <si>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</si>
  <si>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</si>
  <si>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</si>
  <si>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</si>
  <si>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</si>
  <si>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</si>
  <si>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</si>
  <si>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</si>
  <si>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</si>
  <si>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</si>
  <si>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</si>
  <si>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</si>
  <si>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</si>
  <si>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</si>
  <si>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</si>
  <si>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</si>
  <si>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</si>
  <si>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</si>
  <si>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</si>
  <si>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</si>
  <si>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</si>
  <si>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</si>
  <si>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</si>
  <si>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</si>
  <si>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</si>
  <si>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</si>
  <si>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</si>
  <si>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</si>
  <si>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</si>
  <si>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</si>
  <si>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</si>
  <si>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</si>
  <si>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</si>
  <si>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</si>
  <si>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</si>
  <si>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</si>
  <si>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</si>
  <si>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</si>
  <si>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</si>
  <si>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</si>
  <si>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</si>
  <si>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</si>
  <si>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</si>
  <si>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</si>
  <si>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</si>
  <si>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</si>
  <si>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</si>
  <si>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</si>
  <si>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</si>
  <si>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</si>
  <si>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</si>
  <si>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</si>
  <si>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</si>
  <si>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</si>
  <si>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</si>
  <si>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</si>
  <si>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</si>
  <si>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</si>
  <si>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</si>
  <si>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</si>
  <si>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</si>
  <si>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</si>
  <si>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20106</t>
  </si>
  <si>
    <t>财政事务</t>
  </si>
  <si>
    <t>2010601</t>
  </si>
  <si>
    <t xml:space="preserve">  行政运行</t>
  </si>
  <si>
    <t>2010602</t>
  </si>
  <si>
    <t xml:space="preserve">  一般行政管理事务</t>
  </si>
  <si>
    <t>2010607</t>
  </si>
  <si>
    <t xml:space="preserve">  信息化建设</t>
  </si>
  <si>
    <t>2010608</t>
  </si>
  <si>
    <t xml:space="preserve">  财政委托业务支出</t>
  </si>
  <si>
    <t>2010699</t>
  </si>
  <si>
    <t xml:space="preserve">  其他财政事务支出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</si>
  <si>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</si>
  <si>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</si>
  <si>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</si>
  <si>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</si>
  <si>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</si>
  <si>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</si>
  <si>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</si>
  <si>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</si>
  <si>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</si>
  <si>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</si>
  <si>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</si>
  <si>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</si>
  <si>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</si>
  <si>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</si>
  <si>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</si>
  <si>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</si>
  <si>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</si>
  <si>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</si>
  <si>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</si>
  <si>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</si>
  <si>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</si>
  <si>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</si>
  <si>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</si>
  <si>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</si>
  <si>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</si>
  <si>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</si>
  <si>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</si>
  <si>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</si>
  <si>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</si>
  <si>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</si>
  <si>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</si>
  <si>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</si>
  <si>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</si>
  <si>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</si>
  <si>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</si>
  <si>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</si>
  <si>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</si>
  <si>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</si>
  <si>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</si>
  <si>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</si>
  <si>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</si>
  <si>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</si>
  <si>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</si>
  <si>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</si>
  <si>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</si>
  <si>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</si>
  <si>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</si>
  <si>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</si>
  <si>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</si>
  <si>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</si>
  <si>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</si>
  <si>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</si>
  <si>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</si>
  <si>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</si>
  <si>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</si>
  <si>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</si>
  <si>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</si>
  <si>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</si>
  <si>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</si>
  <si>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</si>
  <si>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</si>
  <si>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</si>
  <si>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</si>
  <si>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</si>
  <si>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</si>
  <si>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</si>
  <si>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</si>
  <si>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</si>
  <si>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</si>
  <si>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</si>
  <si>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</si>
  <si>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</si>
  <si>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</si>
  <si>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</si>
  <si>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</si>
  <si>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</si>
  <si>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</si>
  <si>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</si>
  <si>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</si>
  <si>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</si>
  <si>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</si>
  <si>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</si>
  <si>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</si>
  <si>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</si>
  <si>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</si>
  <si>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</si>
  <si>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</si>
  <si>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</si>
  <si>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</si>
  <si>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</si>
  <si>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单位名称：东莞市财政局</t>
    <phoneticPr fontId="1" type="noConversion"/>
  </si>
  <si>
    <t>221</t>
  </si>
  <si>
    <t>22102</t>
  </si>
  <si>
    <t>住房改革支出</t>
  </si>
  <si>
    <t>2210201</t>
  </si>
  <si>
    <t xml:space="preserve">  住房公积金</t>
  </si>
  <si>
    <t>其他节能环保支出</t>
    <phoneticPr fontId="1" type="noConversion"/>
  </si>
  <si>
    <t>节能环保支出</t>
    <phoneticPr fontId="1" type="noConversion"/>
  </si>
  <si>
    <t>住房保障支出</t>
    <phoneticPr fontId="1" type="noConversion"/>
  </si>
  <si>
    <t xml:space="preserve">  其他节能环保支出</t>
    <phoneticPr fontId="1" type="noConversion"/>
  </si>
  <si>
    <t>工资福利支出</t>
  </si>
  <si>
    <t>商品和服务支出</t>
  </si>
  <si>
    <t>单位名称：东莞市财政局</t>
    <phoneticPr fontId="1" type="noConversion"/>
  </si>
  <si>
    <t>十、节能环保支出</t>
    <phoneticPr fontId="1" type="noConversion"/>
  </si>
  <si>
    <t>十九、住房保障支出</t>
    <phoneticPr fontId="1" type="noConversion"/>
  </si>
  <si>
    <t>住房改革支出</t>
    <phoneticPr fontId="1" type="noConversion"/>
  </si>
  <si>
    <t>其他资本性支出</t>
    <phoneticPr fontId="1" type="noConversion"/>
  </si>
  <si>
    <t>农业</t>
    <phoneticPr fontId="1" type="noConversion"/>
  </si>
  <si>
    <t>农林水支出</t>
    <phoneticPr fontId="1" type="noConversion"/>
  </si>
  <si>
    <t xml:space="preserve">  其他农业支出</t>
    <phoneticPr fontId="1" type="noConversion"/>
  </si>
  <si>
    <t xml:space="preserve">  事业运行</t>
    <phoneticPr fontId="1" type="noConversion"/>
  </si>
  <si>
    <t>单位名称：东莞市财政局</t>
    <phoneticPr fontId="1" type="noConversion"/>
  </si>
  <si>
    <t>2016年财政拨款收支总表</t>
    <phoneticPr fontId="21" type="noConversion"/>
  </si>
  <si>
    <t>预算表1</t>
    <phoneticPr fontId="1" type="noConversion"/>
  </si>
  <si>
    <t>二十一、预备费</t>
  </si>
  <si>
    <t>二十三、转移性支出</t>
  </si>
  <si>
    <t>二十四、债务还本支出</t>
    <phoneticPr fontId="21" type="noConversion"/>
  </si>
  <si>
    <t>二十五、债务付息支出</t>
    <phoneticPr fontId="21" type="noConversion"/>
  </si>
  <si>
    <t>二十六、债务发行费用支出</t>
    <phoneticPr fontId="21" type="noConversion"/>
  </si>
  <si>
    <t>财政事务</t>
    <phoneticPr fontId="1" type="noConversion"/>
  </si>
  <si>
    <t>节能环保支出</t>
    <phoneticPr fontId="21" type="noConversion"/>
  </si>
  <si>
    <t>其他节能环保支出</t>
    <phoneticPr fontId="21" type="noConversion"/>
  </si>
  <si>
    <t>农林水支出</t>
    <phoneticPr fontId="21" type="noConversion"/>
  </si>
  <si>
    <t>住房保障支出</t>
    <phoneticPr fontId="21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</si>
  <si>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</si>
  <si>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2016年一般公共预算支出表</t>
  </si>
  <si>
    <t>行政运行</t>
  </si>
  <si>
    <t>一般行政管理事务</t>
  </si>
  <si>
    <t>信息化建设</t>
  </si>
  <si>
    <t>财政委托业务支出</t>
  </si>
  <si>
    <t>事业运行</t>
  </si>
  <si>
    <t>其他财政事务支出</t>
  </si>
  <si>
    <t>其他节能环保支出</t>
  </si>
  <si>
    <t>其他农业支出</t>
  </si>
  <si>
    <t>住房公积金</t>
  </si>
  <si>
    <t>本表不含年初财政拨款结余结转的2016年支出数</t>
  </si>
  <si>
    <t>预算表5</t>
  </si>
  <si>
    <t>2016年政府性基金预算支出表</t>
    <phoneticPr fontId="21" type="noConversion"/>
  </si>
  <si>
    <t>科目编码</t>
  </si>
  <si>
    <t>注：本部门没有政府性基金预算拨款收入，也没有使用政府性基金安排的支出，故本表无数据。</t>
    <phoneticPr fontId="21" type="noConversion"/>
  </si>
  <si>
    <t>单位名称：东莞市财政局</t>
    <phoneticPr fontId="1" type="noConversion"/>
  </si>
  <si>
    <r>
      <t>注：本表不含年初财政拨款结余结转的</t>
    </r>
    <r>
      <rPr>
        <sz val="10"/>
        <color rgb="FF000000"/>
        <rFont val="Arial"/>
        <family val="2"/>
      </rPr>
      <t>2016</t>
    </r>
    <r>
      <rPr>
        <sz val="10"/>
        <color rgb="FF000000"/>
        <rFont val="宋体"/>
        <family val="3"/>
        <charset val="134"/>
      </rPr>
      <t>年支出数</t>
    </r>
  </si>
  <si>
    <t>对个人和家庭的补助</t>
    <phoneticPr fontId="21" type="noConversion"/>
  </si>
  <si>
    <t>2016年一般公共预算基本支出表</t>
  </si>
  <si>
    <t>基本工资</t>
  </si>
  <si>
    <t>津贴补贴</t>
  </si>
  <si>
    <t>奖金</t>
  </si>
  <si>
    <t>社会保障缴费</t>
  </si>
  <si>
    <t>其他工资福利支出</t>
  </si>
  <si>
    <t>办公费</t>
  </si>
  <si>
    <t>印刷费</t>
  </si>
  <si>
    <t>手续费</t>
  </si>
  <si>
    <t>邮电费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</si>
  <si>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</si>
  <si>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</si>
  <si>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</si>
  <si>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</si>
  <si>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</si>
  <si>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</si>
  <si>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</si>
  <si>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</si>
  <si>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</si>
  <si>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</si>
  <si>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</si>
  <si>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</si>
  <si>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</si>
  <si>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</si>
  <si>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</si>
  <si>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</si>
  <si>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</si>
  <si>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</t>
  </si>
  <si>
    <t>购房补贴</t>
  </si>
  <si>
    <t>其他对个人和家庭的补助支出</t>
  </si>
  <si>
    <t>办公设备购置</t>
  </si>
  <si>
    <t>2016年一般公共预算“三公”经费支出表</t>
  </si>
  <si>
    <t>2016年部门收支总表</t>
    <phoneticPr fontId="21" type="noConversion"/>
  </si>
  <si>
    <t>单位名称：东莞市财政局</t>
    <phoneticPr fontId="21" type="noConversion"/>
  </si>
  <si>
    <t>2016年一般公共预算项目支出表</t>
    <phoneticPr fontId="1" type="noConversion"/>
  </si>
  <si>
    <r>
      <t>预算表</t>
    </r>
    <r>
      <rPr>
        <sz val="10"/>
        <color indexed="8"/>
        <rFont val="Arial"/>
        <family val="2"/>
      </rPr>
      <t>3-1</t>
    </r>
    <phoneticPr fontId="1" type="noConversion"/>
  </si>
  <si>
    <t>预算表3-2</t>
    <phoneticPr fontId="1" type="noConversion"/>
  </si>
  <si>
    <t>信息网络及软件购置更新</t>
    <phoneticPr fontId="1" type="noConversion"/>
  </si>
  <si>
    <t>预算表4</t>
    <phoneticPr fontId="1" type="noConversion"/>
  </si>
  <si>
    <t>预算表6</t>
    <phoneticPr fontId="1" type="noConversion"/>
  </si>
  <si>
    <t>2016年部门收入总表</t>
    <phoneticPr fontId="1" type="noConversion"/>
  </si>
  <si>
    <t>单位名称：东莞市财政局</t>
    <phoneticPr fontId="1" type="noConversion"/>
  </si>
  <si>
    <t>2016年部门支出总表</t>
    <phoneticPr fontId="1" type="noConversion"/>
  </si>
  <si>
    <t>单位名称：东莞市财政局</t>
    <phoneticPr fontId="1" type="noConversion"/>
  </si>
  <si>
    <t>2016年政府采购预算表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</si>
</sst>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.00_ "/>
    <numFmt numFmtId="178" formatCode="0.00_ "/>
    <numFmt numFmtId="179" formatCode="0.00;\-0.00;;"/>
  </numFmts>
  <fonts count="30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0"/>
      <color rgb="FF000000"/>
      <name val="Arial"/>
      <family val="2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C0C0C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</cellStyleXfs>
  <cellXfs count="138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0" borderId="0" xfId="0" applyFont="1"/>
    <xf numFmtId="0" fontId="15" fillId="0" borderId="0" xfId="0" applyFont="1" applyBorder="1" applyAlignment="1"/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8" fontId="15" fillId="0" borderId="9" xfId="0" applyNumberFormat="1" applyFont="1" applyBorder="1" applyAlignment="1">
      <alignment horizontal="center" vertical="center" shrinkToFit="1"/>
    </xf>
    <xf numFmtId="178" fontId="15" fillId="0" borderId="11" xfId="0" applyNumberFormat="1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horizontal="center" vertical="center" shrinkToFit="1"/>
    </xf>
    <xf numFmtId="178" fontId="7" fillId="0" borderId="11" xfId="0" applyNumberFormat="1" applyFont="1" applyBorder="1" applyAlignment="1">
      <alignment horizontal="center" vertical="center" shrinkToFit="1"/>
    </xf>
    <xf numFmtId="0" fontId="17" fillId="0" borderId="0" xfId="0" applyFont="1"/>
    <xf numFmtId="0" fontId="3" fillId="0" borderId="9" xfId="0" applyFont="1" applyBorder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shrinkToFit="1"/>
    </xf>
    <xf numFmtId="179" fontId="19" fillId="0" borderId="1" xfId="0" applyNumberFormat="1" applyFont="1" applyBorder="1" applyAlignment="1">
      <alignment horizontal="right" vertical="center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25" fillId="0" borderId="0" xfId="3" applyFont="1" applyBorder="1" applyAlignment="1">
      <alignment horizontal="right" vertical="center"/>
    </xf>
    <xf numFmtId="0" fontId="25" fillId="0" borderId="0" xfId="3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26" fillId="0" borderId="0" xfId="3" applyFont="1" applyBorder="1" applyAlignment="1">
      <alignment horizontal="center" vertical="center" wrapText="1"/>
    </xf>
    <xf numFmtId="0" fontId="26" fillId="0" borderId="0" xfId="3" applyFont="1" applyBorder="1" applyAlignment="1">
      <alignment vertical="center" wrapText="1"/>
    </xf>
    <xf numFmtId="0" fontId="25" fillId="0" borderId="0" xfId="4" applyFont="1" applyAlignment="1">
      <alignment vertical="center"/>
    </xf>
    <xf numFmtId="0" fontId="25" fillId="0" borderId="0" xfId="3" applyFont="1" applyBorder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25" fillId="2" borderId="1" xfId="4" applyFont="1" applyFill="1" applyBorder="1" applyAlignment="1">
      <alignment horizontal="center" vertical="center" wrapText="1" shrinkToFit="1"/>
    </xf>
    <xf numFmtId="179" fontId="4" fillId="0" borderId="1" xfId="4" applyNumberFormat="1" applyFont="1" applyBorder="1" applyAlignment="1">
      <alignment horizontal="right" vertical="center" shrinkToFit="1"/>
    </xf>
    <xf numFmtId="0" fontId="25" fillId="0" borderId="1" xfId="3" applyFont="1" applyBorder="1" applyAlignment="1">
      <alignment horizontal="left" vertical="center" wrapText="1"/>
    </xf>
    <xf numFmtId="0" fontId="7" fillId="0" borderId="0" xfId="3" applyAlignment="1">
      <alignment vertical="center"/>
    </xf>
    <xf numFmtId="0" fontId="18" fillId="0" borderId="0" xfId="4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left" vertical="center" wrapText="1" shrinkToFit="1"/>
    </xf>
    <xf numFmtId="179" fontId="25" fillId="0" borderId="1" xfId="0" applyNumberFormat="1" applyFont="1" applyBorder="1" applyAlignment="1">
      <alignment horizontal="right" vertical="center" shrinkToFit="1"/>
    </xf>
    <xf numFmtId="0" fontId="25" fillId="2" borderId="1" xfId="0" applyFont="1" applyFill="1" applyBorder="1" applyAlignment="1">
      <alignment vertical="center" wrapText="1" shrinkToFit="1"/>
    </xf>
    <xf numFmtId="179" fontId="25" fillId="0" borderId="1" xfId="0" applyNumberFormat="1" applyFont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left" vertical="center" wrapText="1"/>
    </xf>
    <xf numFmtId="179" fontId="25" fillId="0" borderId="1" xfId="0" applyNumberFormat="1" applyFont="1" applyFill="1" applyBorder="1" applyAlignment="1">
      <alignment horizontal="right" vertical="center" shrinkToFit="1"/>
    </xf>
    <xf numFmtId="0" fontId="28" fillId="2" borderId="1" xfId="0" applyFont="1" applyFill="1" applyBorder="1" applyAlignment="1">
      <alignment horizontal="center" vertical="center" wrapText="1" shrinkToFit="1"/>
    </xf>
    <xf numFmtId="179" fontId="25" fillId="0" borderId="1" xfId="0" applyNumberFormat="1" applyFont="1" applyFill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25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" fillId="0" borderId="0" xfId="3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2" borderId="3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29" fillId="3" borderId="12" xfId="0" applyFont="1" applyFill="1" applyBorder="1" applyAlignment="1">
      <alignment horizontal="center" vertical="center" wrapText="1" shrinkToFit="1"/>
    </xf>
    <xf numFmtId="0" fontId="29" fillId="3" borderId="18" xfId="0" applyFont="1" applyFill="1" applyBorder="1" applyAlignment="1">
      <alignment horizontal="center" vertical="center" wrapText="1" shrinkToFit="1"/>
    </xf>
    <xf numFmtId="0" fontId="29" fillId="3" borderId="13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25" fillId="0" borderId="1" xfId="4" applyFont="1" applyBorder="1" applyAlignment="1">
      <alignment horizontal="left" vertical="center" wrapText="1" shrinkToFit="1"/>
    </xf>
    <xf numFmtId="0" fontId="27" fillId="0" borderId="5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25" fillId="0" borderId="0" xfId="3" applyFont="1" applyBorder="1" applyAlignment="1">
      <alignment horizontal="left" vertical="center" wrapText="1"/>
    </xf>
    <xf numFmtId="0" fontId="25" fillId="2" borderId="1" xfId="4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wrapText="1" shrinkToFit="1"/>
    </xf>
    <xf numFmtId="0" fontId="25" fillId="2" borderId="3" xfId="0" applyFont="1" applyFill="1" applyBorder="1" applyAlignment="1">
      <alignment horizontal="center" vertical="center" wrapText="1" shrinkToFit="1"/>
    </xf>
    <xf numFmtId="0" fontId="25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10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</cellXfs>
  <cellStyles count="5">
    <cellStyle name="常规" xfId="0" builtinId="0"/>
    <cellStyle name="常规 2" xfId="1"/>
    <cellStyle name="常规 2 2" xfId="3"/>
    <cellStyle name="常规 22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8"/>
  <sheetViews>
    <sheetView zoomScaleNormal="100" workbookViewId="0">
      <selection activeCell="L11" sqref="L11"/>
    </sheetView>
  </sheetViews>
  <sheetFormatPr defaultColWidth="9" defaultRowHeight="18.75"/>
  <cols>
    <col min="1" max="1" width="25.7109375" style="32" customWidth="1"/>
    <col min="2" max="2" width="3.7109375" style="32" customWidth="1"/>
    <col min="3" max="3" width="9.7109375" style="32" customWidth="1"/>
    <col min="4" max="4" width="25.7109375" style="32" customWidth="1"/>
    <col min="5" max="5" width="3.7109375" style="32" customWidth="1"/>
    <col min="6" max="9" width="9.7109375" style="32" customWidth="1"/>
    <col min="10" max="11" width="9" style="32"/>
    <col min="12" max="12" width="9" style="44"/>
    <col min="13" max="16384" width="9" style="32"/>
  </cols>
  <sheetData>
    <row r="1" spans="1:8" s="32" customFormat="1" ht="12.75">
      <c r="A1" s="31"/>
      <c r="B1" s="31"/>
      <c r="C1" s="31"/>
      <c r="D1" s="31"/>
      <c r="E1" s="31"/>
      <c r="F1" s="77"/>
      <c r="G1" s="31"/>
      <c r="H1" s="35" t="s">
        <v>235</v>
      </c>
    </row>
    <row r="2" spans="1:8" s="32" customFormat="1" ht="27">
      <c r="A2" s="89" t="s">
        <v>234</v>
      </c>
      <c r="B2" s="89"/>
      <c r="C2" s="89"/>
      <c r="D2" s="89"/>
      <c r="E2" s="89"/>
      <c r="F2" s="89"/>
      <c r="G2" s="89"/>
      <c r="H2" s="89"/>
    </row>
    <row r="3" spans="1:8" s="32" customFormat="1" ht="12.75">
      <c r="A3" s="33" t="s">
        <v>233</v>
      </c>
      <c r="B3" s="34"/>
      <c r="C3" s="34"/>
      <c r="D3" s="34"/>
      <c r="E3" s="34"/>
      <c r="F3" s="34"/>
      <c r="G3" s="34"/>
      <c r="H3" s="35" t="s">
        <v>98</v>
      </c>
    </row>
    <row r="4" spans="1:8" s="32" customFormat="1" ht="20.100000000000001" customHeight="1">
      <c r="A4" s="88" t="s">
        <v>0</v>
      </c>
      <c r="B4" s="88" t="s">
        <v>1</v>
      </c>
      <c r="C4" s="88" t="s">
        <v>1</v>
      </c>
      <c r="D4" s="88" t="s">
        <v>2</v>
      </c>
      <c r="E4" s="88"/>
      <c r="F4" s="88"/>
      <c r="G4" s="88"/>
      <c r="H4" s="88"/>
    </row>
    <row r="5" spans="1:8" s="32" customFormat="1" ht="20.100000000000001" customHeight="1">
      <c r="A5" s="87" t="s">
        <v>3</v>
      </c>
      <c r="B5" s="87" t="s">
        <v>4</v>
      </c>
      <c r="C5" s="87" t="s">
        <v>5</v>
      </c>
      <c r="D5" s="87" t="s">
        <v>6</v>
      </c>
      <c r="E5" s="87" t="s">
        <v>4</v>
      </c>
      <c r="F5" s="87" t="s">
        <v>94</v>
      </c>
      <c r="G5" s="87" t="s">
        <v>95</v>
      </c>
      <c r="H5" s="87" t="s">
        <v>96</v>
      </c>
    </row>
    <row r="6" spans="1:8" s="32" customFormat="1" ht="20.100000000000001" customHeight="1">
      <c r="A6" s="87" t="s">
        <v>1</v>
      </c>
      <c r="B6" s="87" t="s">
        <v>1</v>
      </c>
      <c r="C6" s="87" t="s">
        <v>1</v>
      </c>
      <c r="D6" s="87" t="s">
        <v>1</v>
      </c>
      <c r="E6" s="87" t="s">
        <v>1</v>
      </c>
      <c r="F6" s="87"/>
      <c r="G6" s="87"/>
      <c r="H6" s="87"/>
    </row>
    <row r="7" spans="1:8" s="32" customFormat="1" ht="20.100000000000001" customHeight="1">
      <c r="A7" s="36" t="s">
        <v>7</v>
      </c>
      <c r="B7" s="36" t="s">
        <v>1</v>
      </c>
      <c r="C7" s="36" t="s">
        <v>8</v>
      </c>
      <c r="D7" s="36" t="s">
        <v>7</v>
      </c>
      <c r="E7" s="36" t="s">
        <v>1</v>
      </c>
      <c r="F7" s="36">
        <v>2</v>
      </c>
      <c r="G7" s="36">
        <v>3</v>
      </c>
      <c r="H7" s="36">
        <v>4</v>
      </c>
    </row>
    <row r="8" spans="1:8" s="32" customFormat="1" ht="20.100000000000001" customHeight="1">
      <c r="A8" s="37" t="s">
        <v>185</v>
      </c>
      <c r="B8" s="36" t="s">
        <v>8</v>
      </c>
      <c r="C8" s="38">
        <v>7045.94</v>
      </c>
      <c r="D8" s="37" t="s">
        <v>22</v>
      </c>
      <c r="E8" s="36">
        <v>36</v>
      </c>
      <c r="F8" s="38">
        <v>6718.09</v>
      </c>
      <c r="G8" s="38">
        <v>6718.09</v>
      </c>
      <c r="H8" s="38"/>
    </row>
    <row r="9" spans="1:8" s="32" customFormat="1" ht="20.100000000000001" customHeight="1">
      <c r="A9" s="37" t="s">
        <v>25</v>
      </c>
      <c r="B9" s="36" t="s">
        <v>9</v>
      </c>
      <c r="C9" s="38"/>
      <c r="D9" s="37" t="s">
        <v>186</v>
      </c>
      <c r="E9" s="36">
        <v>37</v>
      </c>
      <c r="F9" s="38"/>
      <c r="G9" s="38"/>
      <c r="H9" s="38"/>
    </row>
    <row r="10" spans="1:8" s="32" customFormat="1" ht="20.100000000000001" customHeight="1">
      <c r="A10" s="37" t="s">
        <v>1</v>
      </c>
      <c r="B10" s="36" t="s">
        <v>10</v>
      </c>
      <c r="C10" s="38" t="s">
        <v>1</v>
      </c>
      <c r="D10" s="37" t="s">
        <v>187</v>
      </c>
      <c r="E10" s="36">
        <v>38</v>
      </c>
      <c r="F10" s="38"/>
      <c r="G10" s="38"/>
      <c r="H10" s="38"/>
    </row>
    <row r="11" spans="1:8" s="32" customFormat="1" ht="20.100000000000001" customHeight="1">
      <c r="A11" s="37" t="s">
        <v>1</v>
      </c>
      <c r="B11" s="36" t="s">
        <v>11</v>
      </c>
      <c r="C11" s="38" t="s">
        <v>1</v>
      </c>
      <c r="D11" s="37" t="s">
        <v>188</v>
      </c>
      <c r="E11" s="36">
        <v>39</v>
      </c>
      <c r="F11" s="38"/>
      <c r="G11" s="38"/>
      <c r="H11" s="38"/>
    </row>
    <row r="12" spans="1:8" s="32" customFormat="1" ht="20.100000000000001" customHeight="1">
      <c r="A12" s="37" t="s">
        <v>1</v>
      </c>
      <c r="B12" s="36" t="s">
        <v>12</v>
      </c>
      <c r="C12" s="38" t="s">
        <v>1</v>
      </c>
      <c r="D12" s="37" t="s">
        <v>189</v>
      </c>
      <c r="E12" s="36">
        <v>40</v>
      </c>
      <c r="F12" s="38"/>
      <c r="G12" s="38"/>
      <c r="H12" s="38"/>
    </row>
    <row r="13" spans="1:8" s="32" customFormat="1" ht="20.100000000000001" customHeight="1">
      <c r="A13" s="37" t="s">
        <v>1</v>
      </c>
      <c r="B13" s="36" t="s">
        <v>13</v>
      </c>
      <c r="C13" s="38" t="s">
        <v>1</v>
      </c>
      <c r="D13" s="37" t="s">
        <v>35</v>
      </c>
      <c r="E13" s="36">
        <v>41</v>
      </c>
      <c r="F13" s="38"/>
      <c r="G13" s="38"/>
      <c r="H13" s="38"/>
    </row>
    <row r="14" spans="1:8" s="32" customFormat="1" ht="20.100000000000001" customHeight="1">
      <c r="A14" s="37" t="s">
        <v>1</v>
      </c>
      <c r="B14" s="36" t="s">
        <v>14</v>
      </c>
      <c r="C14" s="38" t="s">
        <v>1</v>
      </c>
      <c r="D14" s="37" t="s">
        <v>38</v>
      </c>
      <c r="E14" s="36">
        <v>42</v>
      </c>
      <c r="F14" s="38"/>
      <c r="G14" s="38"/>
      <c r="H14" s="38"/>
    </row>
    <row r="15" spans="1:8" s="32" customFormat="1" ht="20.100000000000001" customHeight="1">
      <c r="A15" s="37" t="s">
        <v>1</v>
      </c>
      <c r="B15" s="36" t="s">
        <v>15</v>
      </c>
      <c r="C15" s="38" t="s">
        <v>1</v>
      </c>
      <c r="D15" s="37" t="s">
        <v>41</v>
      </c>
      <c r="E15" s="36">
        <v>43</v>
      </c>
      <c r="F15" s="38"/>
      <c r="G15" s="38"/>
      <c r="H15" s="38"/>
    </row>
    <row r="16" spans="1:8" s="32" customFormat="1" ht="20.100000000000001" customHeight="1">
      <c r="A16" s="37" t="s">
        <v>1</v>
      </c>
      <c r="B16" s="36" t="s">
        <v>16</v>
      </c>
      <c r="C16" s="38" t="s">
        <v>1</v>
      </c>
      <c r="D16" s="39" t="s">
        <v>44</v>
      </c>
      <c r="E16" s="36">
        <v>44</v>
      </c>
      <c r="F16" s="38"/>
      <c r="G16" s="38"/>
      <c r="H16" s="38"/>
    </row>
    <row r="17" spans="1:8" s="32" customFormat="1" ht="20.100000000000001" customHeight="1">
      <c r="A17" s="37" t="s">
        <v>1</v>
      </c>
      <c r="B17" s="36" t="s">
        <v>17</v>
      </c>
      <c r="C17" s="38" t="s">
        <v>1</v>
      </c>
      <c r="D17" s="37" t="s">
        <v>225</v>
      </c>
      <c r="E17" s="36">
        <v>45</v>
      </c>
      <c r="F17" s="38">
        <v>399.8</v>
      </c>
      <c r="G17" s="38">
        <v>399.8</v>
      </c>
      <c r="H17" s="38"/>
    </row>
    <row r="18" spans="1:8" s="32" customFormat="1" ht="20.100000000000001" customHeight="1">
      <c r="A18" s="37" t="s">
        <v>1</v>
      </c>
      <c r="B18" s="36" t="s">
        <v>18</v>
      </c>
      <c r="C18" s="38" t="s">
        <v>1</v>
      </c>
      <c r="D18" s="37" t="s">
        <v>48</v>
      </c>
      <c r="E18" s="36">
        <v>46</v>
      </c>
      <c r="F18" s="38"/>
      <c r="G18" s="38"/>
      <c r="H18" s="38"/>
    </row>
    <row r="19" spans="1:8" s="32" customFormat="1" ht="20.100000000000001" customHeight="1">
      <c r="A19" s="37" t="s">
        <v>1</v>
      </c>
      <c r="B19" s="36" t="s">
        <v>19</v>
      </c>
      <c r="C19" s="38" t="s">
        <v>1</v>
      </c>
      <c r="D19" s="37" t="s">
        <v>50</v>
      </c>
      <c r="E19" s="36">
        <v>47</v>
      </c>
      <c r="F19" s="38">
        <v>6.67</v>
      </c>
      <c r="G19" s="38">
        <v>6.67</v>
      </c>
      <c r="H19" s="38"/>
    </row>
    <row r="20" spans="1:8" s="32" customFormat="1" ht="20.100000000000001" customHeight="1">
      <c r="A20" s="37" t="s">
        <v>1</v>
      </c>
      <c r="B20" s="36" t="s">
        <v>20</v>
      </c>
      <c r="C20" s="38" t="s">
        <v>1</v>
      </c>
      <c r="D20" s="37" t="s">
        <v>52</v>
      </c>
      <c r="E20" s="36">
        <v>48</v>
      </c>
      <c r="F20" s="38"/>
      <c r="G20" s="38"/>
      <c r="H20" s="38"/>
    </row>
    <row r="21" spans="1:8" s="32" customFormat="1" ht="20.100000000000001" customHeight="1">
      <c r="A21" s="37" t="s">
        <v>1</v>
      </c>
      <c r="B21" s="36" t="s">
        <v>21</v>
      </c>
      <c r="C21" s="38" t="s">
        <v>1</v>
      </c>
      <c r="D21" s="37" t="s">
        <v>54</v>
      </c>
      <c r="E21" s="36">
        <v>49</v>
      </c>
      <c r="F21" s="38"/>
      <c r="G21" s="38"/>
      <c r="H21" s="38"/>
    </row>
    <row r="22" spans="1:8" s="32" customFormat="1" ht="20.100000000000001" customHeight="1">
      <c r="A22" s="37" t="s">
        <v>1</v>
      </c>
      <c r="B22" s="36" t="s">
        <v>56</v>
      </c>
      <c r="C22" s="38" t="s">
        <v>1</v>
      </c>
      <c r="D22" s="37" t="s">
        <v>57</v>
      </c>
      <c r="E22" s="36">
        <v>50</v>
      </c>
      <c r="F22" s="38"/>
      <c r="G22" s="38"/>
      <c r="H22" s="38"/>
    </row>
    <row r="23" spans="1:8" s="32" customFormat="1" ht="20.100000000000001" customHeight="1">
      <c r="A23" s="37" t="s">
        <v>1</v>
      </c>
      <c r="B23" s="36" t="s">
        <v>59</v>
      </c>
      <c r="C23" s="38" t="s">
        <v>1</v>
      </c>
      <c r="D23" s="37" t="s">
        <v>60</v>
      </c>
      <c r="E23" s="36">
        <v>51</v>
      </c>
      <c r="F23" s="38"/>
      <c r="G23" s="38"/>
      <c r="H23" s="38"/>
    </row>
    <row r="24" spans="1:8" s="32" customFormat="1" ht="20.100000000000001" customHeight="1">
      <c r="A24" s="37" t="s">
        <v>1</v>
      </c>
      <c r="B24" s="36" t="s">
        <v>62</v>
      </c>
      <c r="C24" s="38" t="s">
        <v>1</v>
      </c>
      <c r="D24" s="37" t="s">
        <v>63</v>
      </c>
      <c r="E24" s="36">
        <v>52</v>
      </c>
      <c r="F24" s="38"/>
      <c r="G24" s="38"/>
      <c r="H24" s="38"/>
    </row>
    <row r="25" spans="1:8" s="32" customFormat="1" ht="20.100000000000001" customHeight="1">
      <c r="A25" s="37" t="s">
        <v>1</v>
      </c>
      <c r="B25" s="36" t="s">
        <v>65</v>
      </c>
      <c r="C25" s="38" t="s">
        <v>1</v>
      </c>
      <c r="D25" s="37" t="s">
        <v>66</v>
      </c>
      <c r="E25" s="36">
        <v>53</v>
      </c>
      <c r="F25" s="38"/>
      <c r="G25" s="38"/>
      <c r="H25" s="38"/>
    </row>
    <row r="26" spans="1:8" s="32" customFormat="1" ht="20.100000000000001" customHeight="1">
      <c r="A26" s="37" t="s">
        <v>1</v>
      </c>
      <c r="B26" s="36" t="s">
        <v>68</v>
      </c>
      <c r="C26" s="38" t="s">
        <v>1</v>
      </c>
      <c r="D26" s="37" t="s">
        <v>226</v>
      </c>
      <c r="E26" s="36">
        <v>54</v>
      </c>
      <c r="F26" s="38">
        <v>143.38</v>
      </c>
      <c r="G26" s="38">
        <v>143.38</v>
      </c>
      <c r="H26" s="38"/>
    </row>
    <row r="27" spans="1:8" s="32" customFormat="1" ht="20.100000000000001" customHeight="1">
      <c r="A27" s="37" t="s">
        <v>1</v>
      </c>
      <c r="B27" s="36" t="s">
        <v>71</v>
      </c>
      <c r="C27" s="38" t="s">
        <v>1</v>
      </c>
      <c r="D27" s="37" t="s">
        <v>72</v>
      </c>
      <c r="E27" s="36">
        <v>55</v>
      </c>
      <c r="F27" s="38"/>
      <c r="G27" s="38"/>
      <c r="H27" s="38"/>
    </row>
    <row r="28" spans="1:8" s="32" customFormat="1" ht="20.100000000000001" customHeight="1">
      <c r="A28" s="37"/>
      <c r="B28" s="36" t="s">
        <v>74</v>
      </c>
      <c r="C28" s="38"/>
      <c r="D28" s="37" t="s">
        <v>236</v>
      </c>
      <c r="E28" s="36">
        <v>56</v>
      </c>
      <c r="F28" s="38"/>
      <c r="G28" s="38"/>
      <c r="H28" s="38"/>
    </row>
    <row r="29" spans="1:8" s="32" customFormat="1" ht="20.100000000000001" customHeight="1">
      <c r="A29" s="37"/>
      <c r="B29" s="36" t="s">
        <v>77</v>
      </c>
      <c r="C29" s="38"/>
      <c r="D29" s="37" t="s">
        <v>78</v>
      </c>
      <c r="E29" s="36">
        <v>57</v>
      </c>
      <c r="F29" s="38"/>
      <c r="G29" s="38"/>
      <c r="H29" s="38"/>
    </row>
    <row r="30" spans="1:8" s="32" customFormat="1" ht="20.100000000000001" customHeight="1">
      <c r="A30" s="37"/>
      <c r="B30" s="36" t="s">
        <v>80</v>
      </c>
      <c r="C30" s="38"/>
      <c r="D30" s="37" t="s">
        <v>237</v>
      </c>
      <c r="E30" s="36">
        <v>58</v>
      </c>
      <c r="F30" s="38"/>
      <c r="G30" s="38"/>
      <c r="H30" s="38"/>
    </row>
    <row r="31" spans="1:8" s="32" customFormat="1" ht="20.100000000000001" customHeight="1">
      <c r="A31" s="37" t="s">
        <v>1</v>
      </c>
      <c r="B31" s="36" t="s">
        <v>83</v>
      </c>
      <c r="C31" s="38" t="s">
        <v>1</v>
      </c>
      <c r="D31" s="37" t="s">
        <v>238</v>
      </c>
      <c r="E31" s="36">
        <v>59</v>
      </c>
      <c r="F31" s="38"/>
      <c r="G31" s="38"/>
      <c r="H31" s="38"/>
    </row>
    <row r="32" spans="1:8" s="32" customFormat="1" ht="20.100000000000001" customHeight="1">
      <c r="A32" s="37"/>
      <c r="B32" s="36" t="s">
        <v>85</v>
      </c>
      <c r="C32" s="38"/>
      <c r="D32" s="37" t="s">
        <v>239</v>
      </c>
      <c r="E32" s="36">
        <v>60</v>
      </c>
      <c r="F32" s="38"/>
      <c r="G32" s="38"/>
      <c r="H32" s="38"/>
    </row>
    <row r="33" spans="1:12" ht="20.100000000000001" customHeight="1">
      <c r="A33" s="37"/>
      <c r="B33" s="36" t="s">
        <v>86</v>
      </c>
      <c r="C33" s="38"/>
      <c r="D33" s="37" t="s">
        <v>240</v>
      </c>
      <c r="E33" s="36">
        <v>61</v>
      </c>
      <c r="F33" s="38"/>
      <c r="G33" s="38"/>
      <c r="H33" s="38"/>
      <c r="L33" s="32"/>
    </row>
    <row r="34" spans="1:12" ht="20.100000000000001" customHeight="1">
      <c r="A34" s="37" t="s">
        <v>1</v>
      </c>
      <c r="B34" s="36" t="s">
        <v>87</v>
      </c>
      <c r="C34" s="38" t="s">
        <v>1</v>
      </c>
      <c r="D34" s="37"/>
      <c r="E34" s="36">
        <v>62</v>
      </c>
      <c r="F34" s="38"/>
      <c r="G34" s="38"/>
      <c r="H34" s="38"/>
      <c r="L34" s="32"/>
    </row>
    <row r="35" spans="1:12" ht="20.100000000000001" customHeight="1">
      <c r="A35" s="37" t="s">
        <v>1</v>
      </c>
      <c r="B35" s="36" t="s">
        <v>88</v>
      </c>
      <c r="C35" s="38" t="s">
        <v>1</v>
      </c>
      <c r="D35" s="37" t="s">
        <v>1</v>
      </c>
      <c r="E35" s="36">
        <v>63</v>
      </c>
      <c r="F35" s="38"/>
      <c r="G35" s="38"/>
      <c r="H35" s="38"/>
      <c r="L35" s="32"/>
    </row>
    <row r="36" spans="1:12" ht="20.100000000000001" customHeight="1">
      <c r="A36" s="40" t="s">
        <v>184</v>
      </c>
      <c r="B36" s="36" t="s">
        <v>89</v>
      </c>
      <c r="C36" s="38">
        <v>7045.94</v>
      </c>
      <c r="D36" s="40" t="s">
        <v>84</v>
      </c>
      <c r="E36" s="36">
        <v>64</v>
      </c>
      <c r="F36" s="38">
        <v>7267.94</v>
      </c>
      <c r="G36" s="38">
        <v>7267.94</v>
      </c>
      <c r="H36" s="38"/>
      <c r="L36" s="32"/>
    </row>
    <row r="37" spans="1:12" ht="20.100000000000001" customHeight="1">
      <c r="A37" s="37" t="s">
        <v>1</v>
      </c>
      <c r="B37" s="36" t="s">
        <v>91</v>
      </c>
      <c r="C37" s="38" t="s">
        <v>1</v>
      </c>
      <c r="D37" s="41" t="s">
        <v>1</v>
      </c>
      <c r="E37" s="36">
        <v>65</v>
      </c>
      <c r="F37" s="38"/>
      <c r="G37" s="38"/>
      <c r="H37" s="38"/>
      <c r="L37" s="32"/>
    </row>
    <row r="38" spans="1:12" ht="20.100000000000001" customHeight="1">
      <c r="A38" s="37" t="s">
        <v>210</v>
      </c>
      <c r="B38" s="36" t="s">
        <v>23</v>
      </c>
      <c r="C38" s="38">
        <v>222</v>
      </c>
      <c r="D38" s="41" t="s">
        <v>211</v>
      </c>
      <c r="E38" s="36">
        <v>66</v>
      </c>
      <c r="F38" s="38"/>
      <c r="G38" s="38"/>
      <c r="H38" s="38"/>
      <c r="L38" s="32"/>
    </row>
    <row r="39" spans="1:12" ht="20.100000000000001" customHeight="1">
      <c r="A39" s="37" t="s">
        <v>209</v>
      </c>
      <c r="B39" s="36" t="s">
        <v>26</v>
      </c>
      <c r="C39" s="38">
        <v>222</v>
      </c>
      <c r="D39" s="41"/>
      <c r="E39" s="36">
        <v>67</v>
      </c>
      <c r="F39" s="38"/>
      <c r="G39" s="38"/>
      <c r="H39" s="38"/>
      <c r="L39" s="32"/>
    </row>
    <row r="40" spans="1:12" ht="20.100000000000001" customHeight="1">
      <c r="A40" s="37" t="s">
        <v>25</v>
      </c>
      <c r="B40" s="36" t="s">
        <v>28</v>
      </c>
      <c r="C40" s="38"/>
      <c r="D40" s="41"/>
      <c r="E40" s="36">
        <v>68</v>
      </c>
      <c r="F40" s="38"/>
      <c r="G40" s="38"/>
      <c r="H40" s="38"/>
      <c r="L40" s="32"/>
    </row>
    <row r="41" spans="1:12" ht="20.100000000000001" customHeight="1">
      <c r="A41" s="37" t="s">
        <v>1</v>
      </c>
      <c r="B41" s="36" t="s">
        <v>30</v>
      </c>
      <c r="C41" s="38"/>
      <c r="D41" s="41" t="s">
        <v>1</v>
      </c>
      <c r="E41" s="36">
        <v>69</v>
      </c>
      <c r="F41" s="38"/>
      <c r="G41" s="38"/>
      <c r="H41" s="38"/>
      <c r="L41" s="32"/>
    </row>
    <row r="42" spans="1:12" ht="20.100000000000001" customHeight="1">
      <c r="A42" s="40" t="s">
        <v>90</v>
      </c>
      <c r="B42" s="36" t="s">
        <v>33</v>
      </c>
      <c r="C42" s="38">
        <v>7267.94</v>
      </c>
      <c r="D42" s="40" t="s">
        <v>92</v>
      </c>
      <c r="E42" s="36">
        <v>70</v>
      </c>
      <c r="F42" s="38">
        <v>7267.94</v>
      </c>
      <c r="G42" s="38">
        <v>7267.94</v>
      </c>
      <c r="H42" s="38"/>
      <c r="L42" s="32"/>
    </row>
    <row r="43" spans="1:12" ht="15.4" customHeight="1">
      <c r="A43" s="85"/>
      <c r="B43" s="86"/>
      <c r="C43" s="86"/>
      <c r="D43" s="86"/>
      <c r="E43" s="42"/>
      <c r="F43" s="43"/>
      <c r="G43" s="43"/>
      <c r="H43" s="43"/>
      <c r="L43" s="32"/>
    </row>
    <row r="45" spans="1:12" ht="12.75">
      <c r="L45" s="32"/>
    </row>
    <row r="46" spans="1:12" ht="12.75">
      <c r="L46" s="32"/>
    </row>
    <row r="47" spans="1:12" ht="12.75">
      <c r="L47" s="32"/>
    </row>
    <row r="48" spans="1:12" ht="12.75">
      <c r="L48" s="32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43:D43"/>
    <mergeCell ref="F5:F6"/>
    <mergeCell ref="G5:G6"/>
    <mergeCell ref="H5:H6"/>
    <mergeCell ref="D4:H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7"/>
  <sheetViews>
    <sheetView workbookViewId="0">
      <selection activeCell="F1" sqref="F1"/>
    </sheetView>
  </sheetViews>
  <sheetFormatPr defaultColWidth="9" defaultRowHeight="12.75"/>
  <cols>
    <col min="1" max="3" width="3.7109375" style="32" customWidth="1"/>
    <col min="4" max="4" width="45.7109375" style="32" customWidth="1"/>
    <col min="5" max="7" width="10.7109375" style="32" customWidth="1"/>
    <col min="8" max="8" width="9.7109375" style="32" customWidth="1"/>
    <col min="9" max="16384" width="9" style="32"/>
  </cols>
  <sheetData>
    <row r="1" spans="1:7">
      <c r="A1" s="31"/>
      <c r="B1" s="31"/>
      <c r="C1" s="31"/>
      <c r="D1" s="31"/>
      <c r="E1" s="31"/>
      <c r="F1" s="77"/>
      <c r="G1" s="45" t="s">
        <v>246</v>
      </c>
    </row>
    <row r="2" spans="1:7" ht="27">
      <c r="A2" s="90" t="s">
        <v>247</v>
      </c>
      <c r="B2" s="90"/>
      <c r="C2" s="90"/>
      <c r="D2" s="90"/>
      <c r="E2" s="90"/>
      <c r="F2" s="90"/>
      <c r="G2" s="90"/>
    </row>
    <row r="3" spans="1:7" s="46" customFormat="1" ht="15">
      <c r="A3" s="31" t="s">
        <v>212</v>
      </c>
      <c r="B3" s="31"/>
      <c r="C3" s="31"/>
      <c r="D3" s="31"/>
      <c r="E3" s="31"/>
      <c r="F3" s="31"/>
      <c r="G3" s="45" t="s">
        <v>122</v>
      </c>
    </row>
    <row r="4" spans="1:7">
      <c r="A4" s="94" t="s">
        <v>99</v>
      </c>
      <c r="B4" s="94" t="s">
        <v>1</v>
      </c>
      <c r="C4" s="94" t="s">
        <v>1</v>
      </c>
      <c r="D4" s="94" t="s">
        <v>1</v>
      </c>
      <c r="E4" s="94" t="s">
        <v>179</v>
      </c>
      <c r="F4" s="94" t="s">
        <v>1</v>
      </c>
      <c r="G4" s="94" t="s">
        <v>1</v>
      </c>
    </row>
    <row r="5" spans="1:7">
      <c r="A5" s="94" t="s">
        <v>100</v>
      </c>
      <c r="B5" s="94" t="s">
        <v>1</v>
      </c>
      <c r="C5" s="94" t="s">
        <v>1</v>
      </c>
      <c r="D5" s="94" t="s">
        <v>101</v>
      </c>
      <c r="E5" s="94" t="s">
        <v>93</v>
      </c>
      <c r="F5" s="94" t="s">
        <v>102</v>
      </c>
      <c r="G5" s="94" t="s">
        <v>103</v>
      </c>
    </row>
    <row r="6" spans="1:7">
      <c r="A6" s="94" t="s">
        <v>1</v>
      </c>
      <c r="B6" s="94" t="s">
        <v>1</v>
      </c>
      <c r="C6" s="94" t="s">
        <v>1</v>
      </c>
      <c r="D6" s="94" t="s">
        <v>1</v>
      </c>
      <c r="E6" s="94" t="s">
        <v>1</v>
      </c>
      <c r="F6" s="94"/>
      <c r="G6" s="94"/>
    </row>
    <row r="7" spans="1:7">
      <c r="A7" s="94" t="s">
        <v>1</v>
      </c>
      <c r="B7" s="94" t="s">
        <v>1</v>
      </c>
      <c r="C7" s="94" t="s">
        <v>1</v>
      </c>
      <c r="D7" s="94" t="s">
        <v>1</v>
      </c>
      <c r="E7" s="94" t="s">
        <v>1</v>
      </c>
      <c r="F7" s="94"/>
      <c r="G7" s="94"/>
    </row>
    <row r="8" spans="1:7">
      <c r="A8" s="92" t="s">
        <v>104</v>
      </c>
      <c r="B8" s="92" t="s">
        <v>105</v>
      </c>
      <c r="C8" s="92" t="s">
        <v>106</v>
      </c>
      <c r="D8" s="47" t="s">
        <v>107</v>
      </c>
      <c r="E8" s="48">
        <v>1</v>
      </c>
      <c r="F8" s="48">
        <v>2</v>
      </c>
      <c r="G8" s="48">
        <v>3</v>
      </c>
    </row>
    <row r="9" spans="1:7">
      <c r="A9" s="93" t="s">
        <v>1</v>
      </c>
      <c r="B9" s="93" t="s">
        <v>1</v>
      </c>
      <c r="C9" s="93" t="s">
        <v>1</v>
      </c>
      <c r="D9" s="47" t="s">
        <v>93</v>
      </c>
      <c r="E9" s="49">
        <v>7045.94</v>
      </c>
      <c r="F9" s="49">
        <f>3111.22+7.6</f>
        <v>3118.8199999999997</v>
      </c>
      <c r="G9" s="49">
        <v>3927.12</v>
      </c>
    </row>
    <row r="10" spans="1:7">
      <c r="A10" s="91" t="s">
        <v>108</v>
      </c>
      <c r="B10" s="91" t="s">
        <v>1</v>
      </c>
      <c r="C10" s="91" t="s">
        <v>1</v>
      </c>
      <c r="D10" s="50" t="s">
        <v>109</v>
      </c>
      <c r="E10" s="49">
        <v>6496.09</v>
      </c>
      <c r="F10" s="49">
        <f>2967.84+7.6</f>
        <v>2975.44</v>
      </c>
      <c r="G10" s="49">
        <v>3520.65</v>
      </c>
    </row>
    <row r="11" spans="1:7">
      <c r="A11" s="91" t="s">
        <v>110</v>
      </c>
      <c r="B11" s="91" t="s">
        <v>1</v>
      </c>
      <c r="C11" s="91" t="s">
        <v>1</v>
      </c>
      <c r="D11" s="50" t="s">
        <v>241</v>
      </c>
      <c r="E11" s="49">
        <v>6496.09</v>
      </c>
      <c r="F11" s="49">
        <f>2967.84+7.6</f>
        <v>2975.44</v>
      </c>
      <c r="G11" s="49">
        <v>3520.65</v>
      </c>
    </row>
    <row r="12" spans="1:7">
      <c r="A12" s="91">
        <v>2010601</v>
      </c>
      <c r="B12" s="91" t="s">
        <v>1</v>
      </c>
      <c r="C12" s="91" t="s">
        <v>1</v>
      </c>
      <c r="D12" s="50" t="s">
        <v>248</v>
      </c>
      <c r="E12" s="49">
        <f>2967.84+7.6</f>
        <v>2975.44</v>
      </c>
      <c r="F12" s="49">
        <f>2967.84+7.6</f>
        <v>2975.44</v>
      </c>
      <c r="G12" s="49"/>
    </row>
    <row r="13" spans="1:7">
      <c r="A13" s="91">
        <v>2010602</v>
      </c>
      <c r="B13" s="91" t="s">
        <v>1</v>
      </c>
      <c r="C13" s="91" t="s">
        <v>1</v>
      </c>
      <c r="D13" s="50" t="s">
        <v>249</v>
      </c>
      <c r="E13" s="49">
        <v>163.91</v>
      </c>
      <c r="F13" s="49"/>
      <c r="G13" s="49">
        <v>163.91</v>
      </c>
    </row>
    <row r="14" spans="1:7">
      <c r="A14" s="91" t="s">
        <v>116</v>
      </c>
      <c r="B14" s="91" t="s">
        <v>1</v>
      </c>
      <c r="C14" s="91" t="s">
        <v>1</v>
      </c>
      <c r="D14" s="50" t="s">
        <v>250</v>
      </c>
      <c r="E14" s="49">
        <v>391.56</v>
      </c>
      <c r="F14" s="49"/>
      <c r="G14" s="49">
        <v>391.56</v>
      </c>
    </row>
    <row r="15" spans="1:7">
      <c r="A15" s="91">
        <v>2010608</v>
      </c>
      <c r="B15" s="91" t="s">
        <v>1</v>
      </c>
      <c r="C15" s="91" t="s">
        <v>1</v>
      </c>
      <c r="D15" s="50" t="s">
        <v>251</v>
      </c>
      <c r="E15" s="49">
        <v>2014.9</v>
      </c>
      <c r="F15" s="49"/>
      <c r="G15" s="49">
        <v>2014.9</v>
      </c>
    </row>
    <row r="16" spans="1:7">
      <c r="A16" s="91">
        <v>2010650</v>
      </c>
      <c r="B16" s="91" t="s">
        <v>1</v>
      </c>
      <c r="C16" s="91" t="s">
        <v>1</v>
      </c>
      <c r="D16" s="50" t="s">
        <v>252</v>
      </c>
      <c r="E16" s="49">
        <v>3</v>
      </c>
      <c r="F16" s="49"/>
      <c r="G16" s="49">
        <v>3</v>
      </c>
    </row>
    <row r="17" spans="1:7">
      <c r="A17" s="91">
        <v>2010699</v>
      </c>
      <c r="B17" s="91" t="s">
        <v>1</v>
      </c>
      <c r="C17" s="91" t="s">
        <v>1</v>
      </c>
      <c r="D17" s="50" t="s">
        <v>253</v>
      </c>
      <c r="E17" s="49">
        <v>947.28</v>
      </c>
      <c r="F17" s="49"/>
      <c r="G17" s="49">
        <f>456.91+490.37</f>
        <v>947.28</v>
      </c>
    </row>
    <row r="18" spans="1:7">
      <c r="A18" s="91">
        <v>211</v>
      </c>
      <c r="B18" s="91"/>
      <c r="C18" s="91"/>
      <c r="D18" s="50" t="s">
        <v>242</v>
      </c>
      <c r="E18" s="49">
        <v>399.8</v>
      </c>
      <c r="F18" s="49"/>
      <c r="G18" s="49">
        <v>399.8</v>
      </c>
    </row>
    <row r="19" spans="1:7">
      <c r="A19" s="91">
        <v>21199</v>
      </c>
      <c r="B19" s="91"/>
      <c r="C19" s="91"/>
      <c r="D19" s="50" t="s">
        <v>243</v>
      </c>
      <c r="E19" s="49">
        <v>399.8</v>
      </c>
      <c r="F19" s="49"/>
      <c r="G19" s="49">
        <v>399.8</v>
      </c>
    </row>
    <row r="20" spans="1:7">
      <c r="A20" s="91">
        <v>2119901</v>
      </c>
      <c r="B20" s="91"/>
      <c r="C20" s="91"/>
      <c r="D20" s="50" t="s">
        <v>254</v>
      </c>
      <c r="E20" s="49">
        <v>399.8</v>
      </c>
      <c r="F20" s="49"/>
      <c r="G20" s="49">
        <v>399.8</v>
      </c>
    </row>
    <row r="21" spans="1:7">
      <c r="A21" s="91">
        <v>213</v>
      </c>
      <c r="B21" s="91"/>
      <c r="C21" s="91"/>
      <c r="D21" s="50" t="s">
        <v>244</v>
      </c>
      <c r="E21" s="49">
        <v>6.67</v>
      </c>
      <c r="F21" s="49"/>
      <c r="G21" s="49">
        <v>6.67</v>
      </c>
    </row>
    <row r="22" spans="1:7">
      <c r="A22" s="91">
        <v>21301</v>
      </c>
      <c r="B22" s="91"/>
      <c r="C22" s="91"/>
      <c r="D22" s="50" t="s">
        <v>229</v>
      </c>
      <c r="E22" s="49">
        <v>6.67</v>
      </c>
      <c r="F22" s="49"/>
      <c r="G22" s="49">
        <v>6.67</v>
      </c>
    </row>
    <row r="23" spans="1:7">
      <c r="A23" s="91">
        <v>2130199</v>
      </c>
      <c r="B23" s="91"/>
      <c r="C23" s="91"/>
      <c r="D23" s="50" t="s">
        <v>255</v>
      </c>
      <c r="E23" s="49">
        <v>6.67</v>
      </c>
      <c r="F23" s="49"/>
      <c r="G23" s="49">
        <v>6.67</v>
      </c>
    </row>
    <row r="24" spans="1:7">
      <c r="A24" s="91" t="s">
        <v>213</v>
      </c>
      <c r="B24" s="91" t="s">
        <v>1</v>
      </c>
      <c r="C24" s="91" t="s">
        <v>1</v>
      </c>
      <c r="D24" s="50" t="s">
        <v>245</v>
      </c>
      <c r="E24" s="49">
        <v>143.38</v>
      </c>
      <c r="F24" s="49">
        <v>143.38</v>
      </c>
      <c r="G24" s="49"/>
    </row>
    <row r="25" spans="1:7">
      <c r="A25" s="91" t="s">
        <v>214</v>
      </c>
      <c r="B25" s="91" t="s">
        <v>1</v>
      </c>
      <c r="C25" s="91" t="s">
        <v>1</v>
      </c>
      <c r="D25" s="51" t="s">
        <v>227</v>
      </c>
      <c r="E25" s="49">
        <v>143.38</v>
      </c>
      <c r="F25" s="49">
        <v>143.38</v>
      </c>
      <c r="G25" s="49"/>
    </row>
    <row r="26" spans="1:7">
      <c r="A26" s="91">
        <v>2210201</v>
      </c>
      <c r="B26" s="91" t="s">
        <v>1</v>
      </c>
      <c r="C26" s="91" t="s">
        <v>1</v>
      </c>
      <c r="D26" s="51" t="s">
        <v>256</v>
      </c>
      <c r="E26" s="49">
        <v>143.38</v>
      </c>
      <c r="F26" s="49">
        <v>143.38</v>
      </c>
      <c r="G26" s="49"/>
    </row>
    <row r="27" spans="1:7">
      <c r="A27" s="76" t="s">
        <v>263</v>
      </c>
    </row>
  </sheetData>
  <mergeCells count="28">
    <mergeCell ref="A4:D4"/>
    <mergeCell ref="A19:C19"/>
    <mergeCell ref="A20:C20"/>
    <mergeCell ref="A13:C13"/>
    <mergeCell ref="A14:C14"/>
    <mergeCell ref="A15:C15"/>
    <mergeCell ref="G5:G7"/>
    <mergeCell ref="E5:E7"/>
    <mergeCell ref="A21:C21"/>
    <mergeCell ref="A22:C22"/>
    <mergeCell ref="A23:C23"/>
    <mergeCell ref="A16:C16"/>
    <mergeCell ref="A2:G2"/>
    <mergeCell ref="A25:C25"/>
    <mergeCell ref="A26:C26"/>
    <mergeCell ref="A17:C17"/>
    <mergeCell ref="A8:A9"/>
    <mergeCell ref="B8:B9"/>
    <mergeCell ref="C8:C9"/>
    <mergeCell ref="A10:C10"/>
    <mergeCell ref="A11:C11"/>
    <mergeCell ref="A24:C24"/>
    <mergeCell ref="A18:C18"/>
    <mergeCell ref="E4:G4"/>
    <mergeCell ref="A5:C7"/>
    <mergeCell ref="D5:D7"/>
    <mergeCell ref="A12:C12"/>
    <mergeCell ref="F5:F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46"/>
  <sheetViews>
    <sheetView topLeftCell="A4" zoomScaleNormal="100" zoomScaleSheetLayoutView="100" workbookViewId="0">
      <selection activeCell="I33" sqref="I33"/>
    </sheetView>
  </sheetViews>
  <sheetFormatPr defaultColWidth="9" defaultRowHeight="12.75"/>
  <cols>
    <col min="1" max="2" width="3.7109375" style="32" customWidth="1"/>
    <col min="3" max="3" width="45.7109375" style="32" customWidth="1"/>
    <col min="4" max="6" width="10.7109375" style="32" customWidth="1"/>
    <col min="7" max="16384" width="9" style="32"/>
  </cols>
  <sheetData>
    <row r="1" spans="1:6">
      <c r="A1" s="65"/>
      <c r="B1" s="65"/>
      <c r="C1" s="65"/>
      <c r="D1" s="65"/>
      <c r="E1" s="65"/>
      <c r="F1" s="35" t="s">
        <v>300</v>
      </c>
    </row>
    <row r="2" spans="1:6" ht="27">
      <c r="A2" s="90" t="s">
        <v>265</v>
      </c>
      <c r="B2" s="90"/>
      <c r="C2" s="90"/>
      <c r="D2" s="90"/>
      <c r="E2" s="90"/>
      <c r="F2" s="90"/>
    </row>
    <row r="3" spans="1:6" s="46" customFormat="1" ht="15">
      <c r="A3" s="77" t="s">
        <v>224</v>
      </c>
      <c r="B3" s="34"/>
      <c r="C3" s="77"/>
      <c r="D3" s="34"/>
      <c r="E3" s="34"/>
      <c r="F3" s="35" t="s">
        <v>124</v>
      </c>
    </row>
    <row r="4" spans="1:6">
      <c r="A4" s="95" t="s">
        <v>99</v>
      </c>
      <c r="B4" s="95" t="s">
        <v>1</v>
      </c>
      <c r="C4" s="95" t="s">
        <v>1</v>
      </c>
      <c r="D4" s="95" t="s">
        <v>180</v>
      </c>
      <c r="E4" s="95"/>
      <c r="F4" s="95"/>
    </row>
    <row r="5" spans="1:6">
      <c r="A5" s="95" t="s">
        <v>123</v>
      </c>
      <c r="B5" s="95" t="s">
        <v>1</v>
      </c>
      <c r="C5" s="95" t="s">
        <v>101</v>
      </c>
      <c r="D5" s="95"/>
      <c r="E5" s="95"/>
      <c r="F5" s="95"/>
    </row>
    <row r="6" spans="1:6">
      <c r="A6" s="95" t="s">
        <v>1</v>
      </c>
      <c r="B6" s="95" t="s">
        <v>1</v>
      </c>
      <c r="C6" s="95" t="s">
        <v>1</v>
      </c>
      <c r="D6" s="95"/>
      <c r="E6" s="95"/>
      <c r="F6" s="95"/>
    </row>
    <row r="7" spans="1:6">
      <c r="A7" s="95" t="s">
        <v>1</v>
      </c>
      <c r="B7" s="95" t="s">
        <v>1</v>
      </c>
      <c r="C7" s="95" t="s">
        <v>1</v>
      </c>
      <c r="D7" s="95"/>
      <c r="E7" s="95"/>
      <c r="F7" s="95"/>
    </row>
    <row r="8" spans="1:6">
      <c r="A8" s="95" t="s">
        <v>104</v>
      </c>
      <c r="B8" s="95" t="s">
        <v>105</v>
      </c>
      <c r="C8" s="97" t="s">
        <v>107</v>
      </c>
      <c r="D8" s="97" t="s">
        <v>176</v>
      </c>
      <c r="E8" s="97" t="s">
        <v>177</v>
      </c>
      <c r="F8" s="97" t="s">
        <v>178</v>
      </c>
    </row>
    <row r="9" spans="1:6">
      <c r="A9" s="95" t="s">
        <v>1</v>
      </c>
      <c r="B9" s="95" t="s">
        <v>1</v>
      </c>
      <c r="C9" s="98"/>
      <c r="D9" s="98" t="s">
        <v>175</v>
      </c>
      <c r="E9" s="98"/>
      <c r="F9" s="98"/>
    </row>
    <row r="10" spans="1:6">
      <c r="A10" s="100" t="s">
        <v>93</v>
      </c>
      <c r="B10" s="101"/>
      <c r="C10" s="102"/>
      <c r="D10" s="38">
        <f>SUM(D11:D45)/2</f>
        <v>3118.82</v>
      </c>
      <c r="E10" s="38">
        <f t="shared" ref="E10:F10" si="0">SUM(E11:E45)/2</f>
        <v>2606.4899999999998</v>
      </c>
      <c r="F10" s="38">
        <f t="shared" si="0"/>
        <v>512.32999999999993</v>
      </c>
    </row>
    <row r="11" spans="1:6">
      <c r="A11" s="96">
        <v>301</v>
      </c>
      <c r="B11" s="96"/>
      <c r="C11" s="79" t="s">
        <v>222</v>
      </c>
      <c r="D11" s="38">
        <v>1860.47</v>
      </c>
      <c r="E11" s="38">
        <v>1860.47</v>
      </c>
      <c r="F11" s="38"/>
    </row>
    <row r="12" spans="1:6">
      <c r="A12" s="96">
        <v>30101</v>
      </c>
      <c r="B12" s="96"/>
      <c r="C12" s="79" t="s">
        <v>266</v>
      </c>
      <c r="D12" s="38">
        <v>285.69</v>
      </c>
      <c r="E12" s="38">
        <v>285.69</v>
      </c>
      <c r="F12" s="38"/>
    </row>
    <row r="13" spans="1:6">
      <c r="A13" s="96">
        <v>30102</v>
      </c>
      <c r="B13" s="96"/>
      <c r="C13" s="79" t="s">
        <v>267</v>
      </c>
      <c r="D13" s="38">
        <v>912.71</v>
      </c>
      <c r="E13" s="38">
        <v>912.71</v>
      </c>
      <c r="F13" s="38"/>
    </row>
    <row r="14" spans="1:6">
      <c r="A14" s="99">
        <v>30103</v>
      </c>
      <c r="B14" s="99"/>
      <c r="C14" s="80" t="s">
        <v>268</v>
      </c>
      <c r="D14" s="38">
        <v>163.71</v>
      </c>
      <c r="E14" s="38">
        <v>163.71</v>
      </c>
      <c r="F14" s="38"/>
    </row>
    <row r="15" spans="1:6">
      <c r="A15" s="96">
        <v>30104</v>
      </c>
      <c r="B15" s="96"/>
      <c r="C15" s="79" t="s">
        <v>269</v>
      </c>
      <c r="D15" s="38">
        <v>479.36</v>
      </c>
      <c r="E15" s="38">
        <v>479.36</v>
      </c>
      <c r="F15" s="38"/>
    </row>
    <row r="16" spans="1:6">
      <c r="A16" s="96">
        <v>30199</v>
      </c>
      <c r="B16" s="96"/>
      <c r="C16" s="79" t="s">
        <v>270</v>
      </c>
      <c r="D16" s="38">
        <v>19</v>
      </c>
      <c r="E16" s="38">
        <v>19</v>
      </c>
      <c r="F16" s="38"/>
    </row>
    <row r="17" spans="1:6">
      <c r="A17" s="96">
        <v>302</v>
      </c>
      <c r="B17" s="96"/>
      <c r="C17" s="79" t="s">
        <v>223</v>
      </c>
      <c r="D17" s="38">
        <v>502.33</v>
      </c>
      <c r="E17" s="38"/>
      <c r="F17" s="38">
        <v>502.33</v>
      </c>
    </row>
    <row r="18" spans="1:6">
      <c r="A18" s="96">
        <v>30201</v>
      </c>
      <c r="B18" s="96"/>
      <c r="C18" s="79" t="s">
        <v>271</v>
      </c>
      <c r="D18" s="38">
        <v>50</v>
      </c>
      <c r="E18" s="38"/>
      <c r="F18" s="38">
        <v>50</v>
      </c>
    </row>
    <row r="19" spans="1:6">
      <c r="A19" s="96">
        <v>30202</v>
      </c>
      <c r="B19" s="96"/>
      <c r="C19" s="79" t="s">
        <v>272</v>
      </c>
      <c r="D19" s="38">
        <v>10</v>
      </c>
      <c r="E19" s="38"/>
      <c r="F19" s="38">
        <v>10</v>
      </c>
    </row>
    <row r="20" spans="1:6">
      <c r="A20" s="96">
        <v>30204</v>
      </c>
      <c r="B20" s="96"/>
      <c r="C20" s="79" t="s">
        <v>273</v>
      </c>
      <c r="D20" s="38">
        <v>0.5</v>
      </c>
      <c r="E20" s="38"/>
      <c r="F20" s="38">
        <v>0.5</v>
      </c>
    </row>
    <row r="21" spans="1:6">
      <c r="A21" s="96">
        <v>30207</v>
      </c>
      <c r="B21" s="96"/>
      <c r="C21" s="79" t="s">
        <v>274</v>
      </c>
      <c r="D21" s="38">
        <v>6</v>
      </c>
      <c r="E21" s="38"/>
      <c r="F21" s="38">
        <v>6</v>
      </c>
    </row>
    <row r="22" spans="1:6">
      <c r="A22" s="96">
        <v>30211</v>
      </c>
      <c r="B22" s="96"/>
      <c r="C22" s="79" t="s">
        <v>275</v>
      </c>
      <c r="D22" s="38">
        <v>15</v>
      </c>
      <c r="E22" s="38"/>
      <c r="F22" s="38">
        <v>15</v>
      </c>
    </row>
    <row r="23" spans="1:6">
      <c r="A23" s="96">
        <v>30212</v>
      </c>
      <c r="B23" s="96"/>
      <c r="C23" s="79" t="s">
        <v>276</v>
      </c>
      <c r="D23" s="38">
        <v>15</v>
      </c>
      <c r="E23" s="38"/>
      <c r="F23" s="38">
        <v>15</v>
      </c>
    </row>
    <row r="24" spans="1:6">
      <c r="A24" s="96">
        <v>30213</v>
      </c>
      <c r="B24" s="96"/>
      <c r="C24" s="79" t="s">
        <v>277</v>
      </c>
      <c r="D24" s="38">
        <v>20</v>
      </c>
      <c r="E24" s="38"/>
      <c r="F24" s="38">
        <v>20</v>
      </c>
    </row>
    <row r="25" spans="1:6">
      <c r="A25" s="96">
        <v>30214</v>
      </c>
      <c r="B25" s="96"/>
      <c r="C25" s="79" t="s">
        <v>278</v>
      </c>
      <c r="D25" s="38">
        <v>2</v>
      </c>
      <c r="E25" s="38"/>
      <c r="F25" s="38">
        <v>2</v>
      </c>
    </row>
    <row r="26" spans="1:6">
      <c r="A26" s="96">
        <v>30215</v>
      </c>
      <c r="B26" s="96"/>
      <c r="C26" s="79" t="s">
        <v>279</v>
      </c>
      <c r="D26" s="38">
        <v>10</v>
      </c>
      <c r="E26" s="38"/>
      <c r="F26" s="38">
        <v>10</v>
      </c>
    </row>
    <row r="27" spans="1:6">
      <c r="A27" s="96">
        <v>30216</v>
      </c>
      <c r="B27" s="96"/>
      <c r="C27" s="79" t="s">
        <v>280</v>
      </c>
      <c r="D27" s="38">
        <v>15</v>
      </c>
      <c r="E27" s="38"/>
      <c r="F27" s="38">
        <v>15</v>
      </c>
    </row>
    <row r="28" spans="1:6">
      <c r="A28" s="96">
        <v>30217</v>
      </c>
      <c r="B28" s="96"/>
      <c r="C28" s="79" t="s">
        <v>281</v>
      </c>
      <c r="D28" s="38">
        <v>35</v>
      </c>
      <c r="E28" s="38"/>
      <c r="F28" s="38">
        <v>35</v>
      </c>
    </row>
    <row r="29" spans="1:6">
      <c r="A29" s="96">
        <v>30226</v>
      </c>
      <c r="B29" s="96"/>
      <c r="C29" s="79" t="s">
        <v>282</v>
      </c>
      <c r="D29" s="38">
        <v>3</v>
      </c>
      <c r="E29" s="38"/>
      <c r="F29" s="38">
        <v>3</v>
      </c>
    </row>
    <row r="30" spans="1:6">
      <c r="A30" s="96">
        <v>30227</v>
      </c>
      <c r="B30" s="96"/>
      <c r="C30" s="79" t="s">
        <v>283</v>
      </c>
      <c r="D30" s="38">
        <v>60</v>
      </c>
      <c r="E30" s="38"/>
      <c r="F30" s="38">
        <v>60</v>
      </c>
    </row>
    <row r="31" spans="1:6">
      <c r="A31" s="96">
        <v>30228</v>
      </c>
      <c r="B31" s="96"/>
      <c r="C31" s="79" t="s">
        <v>284</v>
      </c>
      <c r="D31" s="38">
        <v>37.47</v>
      </c>
      <c r="E31" s="38"/>
      <c r="F31" s="38">
        <v>37.47</v>
      </c>
    </row>
    <row r="32" spans="1:6">
      <c r="A32" s="96">
        <v>30229</v>
      </c>
      <c r="B32" s="96"/>
      <c r="C32" s="79" t="s">
        <v>285</v>
      </c>
      <c r="D32" s="38">
        <v>24.31</v>
      </c>
      <c r="E32" s="38"/>
      <c r="F32" s="38">
        <v>24.31</v>
      </c>
    </row>
    <row r="33" spans="1:6">
      <c r="A33" s="96">
        <v>30231</v>
      </c>
      <c r="B33" s="96"/>
      <c r="C33" s="79" t="s">
        <v>286</v>
      </c>
      <c r="D33" s="38">
        <v>11.4</v>
      </c>
      <c r="E33" s="38"/>
      <c r="F33" s="38">
        <v>11.4</v>
      </c>
    </row>
    <row r="34" spans="1:6">
      <c r="A34" s="96">
        <v>30239</v>
      </c>
      <c r="B34" s="96"/>
      <c r="C34" s="79" t="s">
        <v>287</v>
      </c>
      <c r="D34" s="38">
        <v>92.39</v>
      </c>
      <c r="E34" s="38"/>
      <c r="F34" s="38">
        <v>92.39</v>
      </c>
    </row>
    <row r="35" spans="1:6">
      <c r="A35" s="96">
        <v>30299</v>
      </c>
      <c r="B35" s="96"/>
      <c r="C35" s="79" t="s">
        <v>288</v>
      </c>
      <c r="D35" s="38">
        <v>95.26</v>
      </c>
      <c r="E35" s="38"/>
      <c r="F35" s="38">
        <v>95.26</v>
      </c>
    </row>
    <row r="36" spans="1:6">
      <c r="A36" s="96">
        <v>303</v>
      </c>
      <c r="B36" s="96"/>
      <c r="C36" s="79" t="s">
        <v>264</v>
      </c>
      <c r="D36" s="38">
        <v>746.02</v>
      </c>
      <c r="E36" s="38">
        <v>746.02</v>
      </c>
      <c r="F36" s="38"/>
    </row>
    <row r="37" spans="1:6">
      <c r="A37" s="96">
        <v>30301</v>
      </c>
      <c r="B37" s="96"/>
      <c r="C37" s="79" t="s">
        <v>289</v>
      </c>
      <c r="D37" s="38">
        <v>1.64</v>
      </c>
      <c r="E37" s="38">
        <v>1.64</v>
      </c>
      <c r="F37" s="38"/>
    </row>
    <row r="38" spans="1:6">
      <c r="A38" s="96">
        <v>30302</v>
      </c>
      <c r="B38" s="96"/>
      <c r="C38" s="79" t="s">
        <v>290</v>
      </c>
      <c r="D38" s="38">
        <v>53.08</v>
      </c>
      <c r="E38" s="38">
        <v>53.08</v>
      </c>
      <c r="F38" s="38"/>
    </row>
    <row r="39" spans="1:6">
      <c r="A39" s="96">
        <v>30305</v>
      </c>
      <c r="B39" s="96"/>
      <c r="C39" s="79" t="s">
        <v>291</v>
      </c>
      <c r="D39" s="38">
        <f>139.1+237.54</f>
        <v>376.64</v>
      </c>
      <c r="E39" s="38">
        <v>376.64</v>
      </c>
      <c r="F39" s="38"/>
    </row>
    <row r="40" spans="1:6">
      <c r="A40" s="96">
        <v>30307</v>
      </c>
      <c r="B40" s="96"/>
      <c r="C40" s="79" t="s">
        <v>292</v>
      </c>
      <c r="D40" s="38">
        <v>50.4</v>
      </c>
      <c r="E40" s="38">
        <v>50.4</v>
      </c>
      <c r="F40" s="38"/>
    </row>
    <row r="41" spans="1:6">
      <c r="A41" s="96">
        <v>30311</v>
      </c>
      <c r="B41" s="96"/>
      <c r="C41" s="79" t="s">
        <v>256</v>
      </c>
      <c r="D41" s="38">
        <f>143.38+1.1</f>
        <v>144.47999999999999</v>
      </c>
      <c r="E41" s="38">
        <f>143.38+1.1</f>
        <v>144.47999999999999</v>
      </c>
      <c r="F41" s="38"/>
    </row>
    <row r="42" spans="1:6">
      <c r="A42" s="96">
        <v>30313</v>
      </c>
      <c r="B42" s="96"/>
      <c r="C42" s="79" t="s">
        <v>293</v>
      </c>
      <c r="D42" s="38">
        <v>35.9</v>
      </c>
      <c r="E42" s="38">
        <v>35.9</v>
      </c>
      <c r="F42" s="38"/>
    </row>
    <row r="43" spans="1:6">
      <c r="A43" s="96">
        <v>30399</v>
      </c>
      <c r="B43" s="96"/>
      <c r="C43" s="79" t="s">
        <v>294</v>
      </c>
      <c r="D43" s="38">
        <v>83.88</v>
      </c>
      <c r="E43" s="38">
        <v>83.88</v>
      </c>
      <c r="F43" s="38"/>
    </row>
    <row r="44" spans="1:6">
      <c r="A44" s="96">
        <v>310</v>
      </c>
      <c r="B44" s="96"/>
      <c r="C44" s="79" t="s">
        <v>228</v>
      </c>
      <c r="D44" s="38">
        <v>10</v>
      </c>
      <c r="E44" s="38"/>
      <c r="F44" s="38">
        <v>10</v>
      </c>
    </row>
    <row r="45" spans="1:6">
      <c r="A45" s="96">
        <v>31002</v>
      </c>
      <c r="B45" s="96"/>
      <c r="C45" s="79" t="s">
        <v>295</v>
      </c>
      <c r="D45" s="38">
        <v>10</v>
      </c>
      <c r="E45" s="38"/>
      <c r="F45" s="38">
        <v>10</v>
      </c>
    </row>
    <row r="46" spans="1:6">
      <c r="A46" s="76" t="s">
        <v>263</v>
      </c>
    </row>
  </sheetData>
  <mergeCells count="47">
    <mergeCell ref="A32:B32"/>
    <mergeCell ref="A29:B29"/>
    <mergeCell ref="A40:B40"/>
    <mergeCell ref="A44:B44"/>
    <mergeCell ref="A45:B45"/>
    <mergeCell ref="A42:B42"/>
    <mergeCell ref="A43:B43"/>
    <mergeCell ref="A41:B41"/>
    <mergeCell ref="A33:B33"/>
    <mergeCell ref="A37:B37"/>
    <mergeCell ref="A38:B38"/>
    <mergeCell ref="A39:B39"/>
    <mergeCell ref="A34:B34"/>
    <mergeCell ref="A35:B35"/>
    <mergeCell ref="A36:B36"/>
    <mergeCell ref="A31:B31"/>
    <mergeCell ref="D8:D9"/>
    <mergeCell ref="E8:E9"/>
    <mergeCell ref="F8:F9"/>
    <mergeCell ref="A14:B14"/>
    <mergeCell ref="A15:B15"/>
    <mergeCell ref="C8:C9"/>
    <mergeCell ref="A13:B13"/>
    <mergeCell ref="A11:B11"/>
    <mergeCell ref="A12:B12"/>
    <mergeCell ref="A10:C10"/>
    <mergeCell ref="A22:B22"/>
    <mergeCell ref="A23:B23"/>
    <mergeCell ref="A24:B24"/>
    <mergeCell ref="A25:B25"/>
    <mergeCell ref="A19:B19"/>
    <mergeCell ref="A2:F2"/>
    <mergeCell ref="A8:A9"/>
    <mergeCell ref="B8:B9"/>
    <mergeCell ref="A30:B30"/>
    <mergeCell ref="D4:F7"/>
    <mergeCell ref="A4:C4"/>
    <mergeCell ref="A5:B7"/>
    <mergeCell ref="C5:C7"/>
    <mergeCell ref="A26:B26"/>
    <mergeCell ref="A27:B27"/>
    <mergeCell ref="A16:B16"/>
    <mergeCell ref="A20:B20"/>
    <mergeCell ref="A21:B21"/>
    <mergeCell ref="A17:B17"/>
    <mergeCell ref="A18:B18"/>
    <mergeCell ref="A28:B2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G31" sqref="G31"/>
    </sheetView>
  </sheetViews>
  <sheetFormatPr defaultColWidth="9" defaultRowHeight="12.75"/>
  <cols>
    <col min="1" max="2" width="3.7109375" style="32" customWidth="1"/>
    <col min="3" max="3" width="56" style="32" customWidth="1"/>
    <col min="4" max="4" width="24.140625" style="32" customWidth="1"/>
    <col min="5" max="5" width="9" style="32"/>
    <col min="6" max="6" width="9.7109375" style="32" bestFit="1" customWidth="1"/>
    <col min="7" max="16384" width="9" style="32"/>
  </cols>
  <sheetData>
    <row r="1" spans="1:4">
      <c r="A1" s="65"/>
      <c r="B1" s="65"/>
      <c r="C1" s="65"/>
      <c r="D1" s="66" t="s">
        <v>301</v>
      </c>
    </row>
    <row r="2" spans="1:4" ht="27">
      <c r="A2" s="90" t="s">
        <v>299</v>
      </c>
      <c r="B2" s="90"/>
      <c r="C2" s="90"/>
      <c r="D2" s="90"/>
    </row>
    <row r="3" spans="1:4" s="46" customFormat="1" ht="15">
      <c r="A3" s="77" t="s">
        <v>212</v>
      </c>
      <c r="B3" s="34"/>
      <c r="C3" s="77"/>
      <c r="D3" s="35" t="s">
        <v>98</v>
      </c>
    </row>
    <row r="4" spans="1:4">
      <c r="A4" s="95" t="s">
        <v>99</v>
      </c>
      <c r="B4" s="95" t="s">
        <v>1</v>
      </c>
      <c r="C4" s="95" t="s">
        <v>1</v>
      </c>
      <c r="D4" s="97" t="s">
        <v>142</v>
      </c>
    </row>
    <row r="5" spans="1:4">
      <c r="A5" s="95" t="s">
        <v>123</v>
      </c>
      <c r="B5" s="95" t="s">
        <v>1</v>
      </c>
      <c r="C5" s="95" t="s">
        <v>101</v>
      </c>
      <c r="D5" s="103"/>
    </row>
    <row r="6" spans="1:4">
      <c r="A6" s="95" t="s">
        <v>1</v>
      </c>
      <c r="B6" s="95" t="s">
        <v>1</v>
      </c>
      <c r="C6" s="95" t="s">
        <v>1</v>
      </c>
      <c r="D6" s="103"/>
    </row>
    <row r="7" spans="1:4">
      <c r="A7" s="95" t="s">
        <v>1</v>
      </c>
      <c r="B7" s="95" t="s">
        <v>1</v>
      </c>
      <c r="C7" s="95" t="s">
        <v>1</v>
      </c>
      <c r="D7" s="103"/>
    </row>
    <row r="8" spans="1:4">
      <c r="A8" s="95" t="s">
        <v>104</v>
      </c>
      <c r="B8" s="95" t="s">
        <v>105</v>
      </c>
      <c r="C8" s="97" t="s">
        <v>107</v>
      </c>
      <c r="D8" s="104"/>
    </row>
    <row r="9" spans="1:4">
      <c r="A9" s="95" t="s">
        <v>1</v>
      </c>
      <c r="B9" s="95" t="s">
        <v>1</v>
      </c>
      <c r="C9" s="98"/>
      <c r="D9" s="105"/>
    </row>
    <row r="10" spans="1:4">
      <c r="A10" s="100" t="s">
        <v>93</v>
      </c>
      <c r="B10" s="101"/>
      <c r="C10" s="102"/>
      <c r="D10" s="38">
        <v>3927.12</v>
      </c>
    </row>
    <row r="11" spans="1:4">
      <c r="A11" s="96">
        <v>301</v>
      </c>
      <c r="B11" s="96"/>
      <c r="C11" s="79" t="s">
        <v>222</v>
      </c>
      <c r="D11" s="38"/>
    </row>
    <row r="12" spans="1:4">
      <c r="A12" s="96">
        <v>30101</v>
      </c>
      <c r="B12" s="96"/>
      <c r="C12" s="79" t="s">
        <v>266</v>
      </c>
      <c r="D12" s="38"/>
    </row>
    <row r="13" spans="1:4">
      <c r="A13" s="96">
        <v>30102</v>
      </c>
      <c r="B13" s="96"/>
      <c r="C13" s="79" t="s">
        <v>267</v>
      </c>
      <c r="D13" s="38"/>
    </row>
    <row r="14" spans="1:4">
      <c r="A14" s="99">
        <v>30103</v>
      </c>
      <c r="B14" s="99"/>
      <c r="C14" s="80" t="s">
        <v>268</v>
      </c>
      <c r="D14" s="38"/>
    </row>
    <row r="15" spans="1:4">
      <c r="A15" s="96">
        <v>30104</v>
      </c>
      <c r="B15" s="96"/>
      <c r="C15" s="79" t="s">
        <v>269</v>
      </c>
      <c r="D15" s="38"/>
    </row>
    <row r="16" spans="1:4">
      <c r="A16" s="96">
        <v>30199</v>
      </c>
      <c r="B16" s="96"/>
      <c r="C16" s="79" t="s">
        <v>270</v>
      </c>
      <c r="D16" s="38"/>
    </row>
    <row r="17" spans="1:4">
      <c r="A17" s="96">
        <v>302</v>
      </c>
      <c r="B17" s="96"/>
      <c r="C17" s="79" t="s">
        <v>223</v>
      </c>
      <c r="D17" s="38">
        <v>3535.56</v>
      </c>
    </row>
    <row r="18" spans="1:4">
      <c r="A18" s="96">
        <v>30201</v>
      </c>
      <c r="B18" s="96"/>
      <c r="C18" s="79" t="s">
        <v>271</v>
      </c>
      <c r="D18" s="38"/>
    </row>
    <row r="19" spans="1:4">
      <c r="A19" s="96">
        <v>30202</v>
      </c>
      <c r="B19" s="96"/>
      <c r="C19" s="79" t="s">
        <v>272</v>
      </c>
      <c r="D19" s="38"/>
    </row>
    <row r="20" spans="1:4">
      <c r="A20" s="96">
        <v>30204</v>
      </c>
      <c r="B20" s="96"/>
      <c r="C20" s="79" t="s">
        <v>273</v>
      </c>
      <c r="D20" s="38"/>
    </row>
    <row r="21" spans="1:4">
      <c r="A21" s="96">
        <v>30207</v>
      </c>
      <c r="B21" s="96"/>
      <c r="C21" s="79" t="s">
        <v>274</v>
      </c>
      <c r="D21" s="38"/>
    </row>
    <row r="22" spans="1:4">
      <c r="A22" s="96">
        <v>30211</v>
      </c>
      <c r="B22" s="96"/>
      <c r="C22" s="79" t="s">
        <v>275</v>
      </c>
      <c r="D22" s="38">
        <v>4.71</v>
      </c>
    </row>
    <row r="23" spans="1:4">
      <c r="A23" s="96">
        <v>30212</v>
      </c>
      <c r="B23" s="96"/>
      <c r="C23" s="79" t="s">
        <v>276</v>
      </c>
      <c r="D23" s="38"/>
    </row>
    <row r="24" spans="1:4">
      <c r="A24" s="96">
        <v>30213</v>
      </c>
      <c r="B24" s="96"/>
      <c r="C24" s="79" t="s">
        <v>277</v>
      </c>
      <c r="D24" s="38"/>
    </row>
    <row r="25" spans="1:4">
      <c r="A25" s="96">
        <v>30214</v>
      </c>
      <c r="B25" s="96"/>
      <c r="C25" s="79" t="s">
        <v>278</v>
      </c>
      <c r="D25" s="38">
        <v>163.91</v>
      </c>
    </row>
    <row r="26" spans="1:4">
      <c r="A26" s="96">
        <v>30215</v>
      </c>
      <c r="B26" s="96"/>
      <c r="C26" s="79" t="s">
        <v>279</v>
      </c>
      <c r="D26" s="38"/>
    </row>
    <row r="27" spans="1:4">
      <c r="A27" s="96">
        <v>30216</v>
      </c>
      <c r="B27" s="96"/>
      <c r="C27" s="79" t="s">
        <v>280</v>
      </c>
      <c r="D27" s="38"/>
    </row>
    <row r="28" spans="1:4">
      <c r="A28" s="96">
        <v>30217</v>
      </c>
      <c r="B28" s="96"/>
      <c r="C28" s="79" t="s">
        <v>281</v>
      </c>
      <c r="D28" s="38"/>
    </row>
    <row r="29" spans="1:4">
      <c r="A29" s="96">
        <v>30226</v>
      </c>
      <c r="B29" s="96"/>
      <c r="C29" s="79" t="s">
        <v>282</v>
      </c>
      <c r="D29" s="38">
        <v>5</v>
      </c>
    </row>
    <row r="30" spans="1:4">
      <c r="A30" s="96">
        <v>30227</v>
      </c>
      <c r="B30" s="96"/>
      <c r="C30" s="79" t="s">
        <v>283</v>
      </c>
      <c r="D30" s="38">
        <v>2947.87</v>
      </c>
    </row>
    <row r="31" spans="1:4">
      <c r="A31" s="96">
        <v>30228</v>
      </c>
      <c r="B31" s="96"/>
      <c r="C31" s="79" t="s">
        <v>284</v>
      </c>
      <c r="D31" s="38"/>
    </row>
    <row r="32" spans="1:4">
      <c r="A32" s="96">
        <v>30229</v>
      </c>
      <c r="B32" s="96"/>
      <c r="C32" s="79" t="s">
        <v>285</v>
      </c>
      <c r="D32" s="38"/>
    </row>
    <row r="33" spans="1:4">
      <c r="A33" s="96">
        <v>30231</v>
      </c>
      <c r="B33" s="96"/>
      <c r="C33" s="79" t="s">
        <v>286</v>
      </c>
      <c r="D33" s="38"/>
    </row>
    <row r="34" spans="1:4">
      <c r="A34" s="96">
        <v>30239</v>
      </c>
      <c r="B34" s="96"/>
      <c r="C34" s="79" t="s">
        <v>287</v>
      </c>
      <c r="D34" s="38"/>
    </row>
    <row r="35" spans="1:4">
      <c r="A35" s="96">
        <v>30299</v>
      </c>
      <c r="B35" s="96"/>
      <c r="C35" s="79" t="s">
        <v>288</v>
      </c>
      <c r="D35" s="38">
        <v>414.07</v>
      </c>
    </row>
    <row r="36" spans="1:4">
      <c r="A36" s="96">
        <v>303</v>
      </c>
      <c r="B36" s="96"/>
      <c r="C36" s="79" t="s">
        <v>264</v>
      </c>
      <c r="D36" s="38"/>
    </row>
    <row r="37" spans="1:4">
      <c r="A37" s="96">
        <v>30301</v>
      </c>
      <c r="B37" s="96"/>
      <c r="C37" s="79" t="s">
        <v>289</v>
      </c>
      <c r="D37" s="38"/>
    </row>
    <row r="38" spans="1:4">
      <c r="A38" s="96">
        <v>30302</v>
      </c>
      <c r="B38" s="96"/>
      <c r="C38" s="79" t="s">
        <v>290</v>
      </c>
      <c r="D38" s="38"/>
    </row>
    <row r="39" spans="1:4">
      <c r="A39" s="96">
        <v>30305</v>
      </c>
      <c r="B39" s="96"/>
      <c r="C39" s="79" t="s">
        <v>291</v>
      </c>
      <c r="D39" s="38"/>
    </row>
    <row r="40" spans="1:4">
      <c r="A40" s="96">
        <v>30307</v>
      </c>
      <c r="B40" s="96"/>
      <c r="C40" s="79" t="s">
        <v>292</v>
      </c>
      <c r="D40" s="38"/>
    </row>
    <row r="41" spans="1:4">
      <c r="A41" s="96">
        <v>30311</v>
      </c>
      <c r="B41" s="96"/>
      <c r="C41" s="79" t="s">
        <v>256</v>
      </c>
      <c r="D41" s="38"/>
    </row>
    <row r="42" spans="1:4">
      <c r="A42" s="96">
        <v>30313</v>
      </c>
      <c r="B42" s="96"/>
      <c r="C42" s="79" t="s">
        <v>293</v>
      </c>
      <c r="D42" s="38"/>
    </row>
    <row r="43" spans="1:4">
      <c r="A43" s="96">
        <v>30399</v>
      </c>
      <c r="B43" s="96"/>
      <c r="C43" s="79" t="s">
        <v>294</v>
      </c>
      <c r="D43" s="38"/>
    </row>
    <row r="44" spans="1:4">
      <c r="A44" s="96">
        <v>310</v>
      </c>
      <c r="B44" s="96"/>
      <c r="C44" s="79" t="s">
        <v>228</v>
      </c>
      <c r="D44" s="38">
        <v>391.56</v>
      </c>
    </row>
    <row r="45" spans="1:4">
      <c r="A45" s="96">
        <v>31002</v>
      </c>
      <c r="B45" s="96"/>
      <c r="C45" s="79" t="s">
        <v>295</v>
      </c>
      <c r="D45" s="38"/>
    </row>
    <row r="46" spans="1:4">
      <c r="A46" s="96">
        <v>31007</v>
      </c>
      <c r="B46" s="96"/>
      <c r="C46" s="79" t="s">
        <v>302</v>
      </c>
      <c r="D46" s="38">
        <v>391.56</v>
      </c>
    </row>
    <row r="47" spans="1:4">
      <c r="A47" s="76" t="s">
        <v>263</v>
      </c>
    </row>
  </sheetData>
  <mergeCells count="45">
    <mergeCell ref="A45:B45"/>
    <mergeCell ref="D4:D9"/>
    <mergeCell ref="A46:B46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0:C10"/>
    <mergeCell ref="A11:B11"/>
    <mergeCell ref="A12:B12"/>
    <mergeCell ref="A13:B13"/>
    <mergeCell ref="A14:B14"/>
    <mergeCell ref="A2:D2"/>
    <mergeCell ref="A4:C4"/>
    <mergeCell ref="A5:B7"/>
    <mergeCell ref="C5:C7"/>
    <mergeCell ref="A8:A9"/>
    <mergeCell ref="B8:B9"/>
    <mergeCell ref="C8:C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8"/>
  <sheetViews>
    <sheetView tabSelected="1" workbookViewId="0">
      <selection activeCell="C10" sqref="C10"/>
    </sheetView>
  </sheetViews>
  <sheetFormatPr defaultColWidth="9" defaultRowHeight="12.75"/>
  <cols>
    <col min="1" max="1" width="20.7109375" style="32" customWidth="1"/>
    <col min="2" max="6" width="12.7109375" style="32" customWidth="1"/>
    <col min="7" max="7" width="9.7109375" style="32" customWidth="1"/>
    <col min="8" max="16384" width="9" style="32"/>
  </cols>
  <sheetData>
    <row r="1" spans="1:6">
      <c r="A1" s="31"/>
      <c r="B1" s="31"/>
      <c r="C1" s="31"/>
      <c r="D1" s="31"/>
      <c r="E1" s="31"/>
      <c r="F1" s="35" t="s">
        <v>303</v>
      </c>
    </row>
    <row r="2" spans="1:6" ht="27">
      <c r="A2" s="90" t="s">
        <v>296</v>
      </c>
      <c r="B2" s="90"/>
      <c r="C2" s="90"/>
      <c r="D2" s="90"/>
      <c r="E2" s="90"/>
      <c r="F2" s="90"/>
    </row>
    <row r="3" spans="1:6" s="46" customFormat="1" ht="15">
      <c r="A3" s="77" t="s">
        <v>224</v>
      </c>
      <c r="B3" s="77"/>
      <c r="C3" s="77"/>
      <c r="D3" s="77"/>
      <c r="E3" s="77"/>
      <c r="F3" s="35" t="s">
        <v>124</v>
      </c>
    </row>
    <row r="4" spans="1:6" s="82" customFormat="1" ht="30" customHeight="1">
      <c r="A4" s="78"/>
      <c r="B4" s="78" t="s">
        <v>125</v>
      </c>
      <c r="C4" s="78" t="s">
        <v>126</v>
      </c>
      <c r="D4" s="78" t="s">
        <v>127</v>
      </c>
      <c r="E4" s="78" t="s">
        <v>128</v>
      </c>
      <c r="F4" s="78" t="s">
        <v>129</v>
      </c>
    </row>
    <row r="5" spans="1:6">
      <c r="A5" s="78" t="s">
        <v>161</v>
      </c>
      <c r="B5" s="38">
        <v>52</v>
      </c>
      <c r="C5" s="38">
        <v>12</v>
      </c>
      <c r="D5" s="38"/>
      <c r="E5" s="38">
        <v>0</v>
      </c>
      <c r="F5" s="38">
        <v>40</v>
      </c>
    </row>
    <row r="6" spans="1:6">
      <c r="A6" s="78" t="s">
        <v>181</v>
      </c>
      <c r="B6" s="38">
        <v>61.4</v>
      </c>
      <c r="C6" s="38">
        <v>15</v>
      </c>
      <c r="D6" s="38"/>
      <c r="E6" s="38">
        <v>11.4</v>
      </c>
      <c r="F6" s="38">
        <v>35</v>
      </c>
    </row>
    <row r="7" spans="1:6">
      <c r="A7" s="78" t="s">
        <v>183</v>
      </c>
      <c r="B7" s="38">
        <f>B6-B5</f>
        <v>9.3999999999999986</v>
      </c>
      <c r="C7" s="38">
        <f t="shared" ref="C7:F7" si="0">C6-C5</f>
        <v>3</v>
      </c>
      <c r="D7" s="38">
        <f t="shared" si="0"/>
        <v>0</v>
      </c>
      <c r="E7" s="38">
        <v>11.4</v>
      </c>
      <c r="F7" s="38">
        <f t="shared" si="0"/>
        <v>-5</v>
      </c>
    </row>
    <row r="8" spans="1:6" ht="17.25" customHeight="1">
      <c r="A8" s="106" t="s">
        <v>182</v>
      </c>
      <c r="B8" s="106"/>
      <c r="C8" s="106"/>
      <c r="D8" s="106"/>
      <c r="E8" s="106"/>
      <c r="F8" s="106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"/>
  <sheetViews>
    <sheetView zoomScaleNormal="100" workbookViewId="0">
      <selection activeCell="J12" sqref="J12"/>
    </sheetView>
  </sheetViews>
  <sheetFormatPr defaultColWidth="11.42578125" defaultRowHeight="13.5"/>
  <cols>
    <col min="1" max="3" width="3.7109375" style="63" customWidth="1"/>
    <col min="4" max="4" width="45.7109375" style="63" customWidth="1"/>
    <col min="5" max="7" width="10.7109375" style="63" customWidth="1"/>
    <col min="8" max="16384" width="11.42578125" style="63"/>
  </cols>
  <sheetData>
    <row r="1" spans="1:8" s="54" customFormat="1" ht="14.25">
      <c r="A1" s="109"/>
      <c r="B1" s="109"/>
      <c r="C1" s="109"/>
      <c r="D1" s="109"/>
      <c r="E1" s="52"/>
      <c r="F1" s="84"/>
      <c r="G1" s="53" t="s">
        <v>258</v>
      </c>
    </row>
    <row r="2" spans="1:8" s="56" customFormat="1" ht="27">
      <c r="A2" s="110" t="s">
        <v>259</v>
      </c>
      <c r="B2" s="110"/>
      <c r="C2" s="110"/>
      <c r="D2" s="110"/>
      <c r="E2" s="110"/>
      <c r="F2" s="110"/>
      <c r="G2" s="110"/>
      <c r="H2" s="55"/>
    </row>
    <row r="3" spans="1:8" s="54" customFormat="1" ht="14.25">
      <c r="A3" s="111" t="s">
        <v>262</v>
      </c>
      <c r="B3" s="111"/>
      <c r="C3" s="111"/>
      <c r="D3" s="111"/>
      <c r="E3" s="57"/>
      <c r="F3" s="58"/>
      <c r="G3" s="52" t="s">
        <v>97</v>
      </c>
    </row>
    <row r="4" spans="1:8" s="59" customFormat="1" ht="12">
      <c r="A4" s="112" t="s">
        <v>260</v>
      </c>
      <c r="B4" s="112"/>
      <c r="C4" s="112"/>
      <c r="D4" s="112" t="s">
        <v>101</v>
      </c>
      <c r="E4" s="112" t="s">
        <v>5</v>
      </c>
      <c r="F4" s="112"/>
      <c r="G4" s="112"/>
    </row>
    <row r="5" spans="1:8" s="59" customFormat="1" ht="12">
      <c r="A5" s="112" t="s">
        <v>104</v>
      </c>
      <c r="B5" s="112" t="s">
        <v>105</v>
      </c>
      <c r="C5" s="112" t="s">
        <v>106</v>
      </c>
      <c r="D5" s="112"/>
      <c r="E5" s="60" t="s">
        <v>93</v>
      </c>
      <c r="F5" s="60" t="s">
        <v>102</v>
      </c>
      <c r="G5" s="60" t="s">
        <v>103</v>
      </c>
    </row>
    <row r="6" spans="1:8" s="59" customFormat="1" ht="12">
      <c r="A6" s="112"/>
      <c r="B6" s="112"/>
      <c r="C6" s="112"/>
      <c r="D6" s="60" t="s">
        <v>107</v>
      </c>
      <c r="E6" s="60">
        <v>3</v>
      </c>
      <c r="F6" s="60">
        <v>4</v>
      </c>
      <c r="G6" s="60">
        <v>5</v>
      </c>
    </row>
    <row r="7" spans="1:8" s="59" customFormat="1" ht="12">
      <c r="A7" s="112"/>
      <c r="B7" s="112"/>
      <c r="C7" s="112"/>
      <c r="D7" s="60" t="s">
        <v>93</v>
      </c>
      <c r="E7" s="61"/>
      <c r="F7" s="61"/>
      <c r="G7" s="61"/>
    </row>
    <row r="8" spans="1:8">
      <c r="A8" s="107"/>
      <c r="B8" s="107"/>
      <c r="C8" s="107"/>
      <c r="D8" s="62"/>
      <c r="E8" s="61"/>
      <c r="F8" s="61"/>
      <c r="G8" s="61"/>
    </row>
    <row r="9" spans="1:8">
      <c r="A9" s="108" t="s">
        <v>261</v>
      </c>
      <c r="B9" s="108"/>
      <c r="C9" s="108"/>
      <c r="D9" s="108"/>
      <c r="E9" s="108"/>
      <c r="F9" s="108"/>
      <c r="G9" s="108"/>
    </row>
    <row r="10" spans="1:8">
      <c r="A10" s="64" t="s">
        <v>257</v>
      </c>
    </row>
  </sheetData>
  <mergeCells count="11">
    <mergeCell ref="A8:C8"/>
    <mergeCell ref="A9:G9"/>
    <mergeCell ref="A1:D1"/>
    <mergeCell ref="A2:G2"/>
    <mergeCell ref="A3:D3"/>
    <mergeCell ref="A4:C4"/>
    <mergeCell ref="D4:D5"/>
    <mergeCell ref="E4:G4"/>
    <mergeCell ref="A5:A7"/>
    <mergeCell ref="B5:B7"/>
    <mergeCell ref="C5:C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topLeftCell="A25" workbookViewId="0">
      <selection activeCell="F8" sqref="F8:F26"/>
    </sheetView>
  </sheetViews>
  <sheetFormatPr defaultColWidth="9" defaultRowHeight="12.75"/>
  <cols>
    <col min="1" max="1" width="30.7109375" style="32" customWidth="1"/>
    <col min="2" max="2" width="3.7109375" style="32" customWidth="1"/>
    <col min="3" max="3" width="12.7109375" style="32" customWidth="1"/>
    <col min="4" max="4" width="30.7109375" style="32" customWidth="1"/>
    <col min="5" max="5" width="3.7109375" style="32" customWidth="1"/>
    <col min="6" max="6" width="12.7109375" style="32" customWidth="1"/>
    <col min="7" max="16384" width="9" style="32"/>
  </cols>
  <sheetData>
    <row r="1" spans="1:6">
      <c r="A1" s="65"/>
      <c r="B1" s="65"/>
      <c r="C1" s="65"/>
      <c r="D1" s="65"/>
      <c r="E1" s="65"/>
      <c r="F1" s="35" t="s">
        <v>304</v>
      </c>
    </row>
    <row r="2" spans="1:6" ht="27">
      <c r="A2" s="89" t="s">
        <v>297</v>
      </c>
      <c r="B2" s="89"/>
      <c r="C2" s="89"/>
      <c r="D2" s="89"/>
      <c r="E2" s="89"/>
      <c r="F2" s="89"/>
    </row>
    <row r="3" spans="1:6" s="46" customFormat="1" ht="15">
      <c r="A3" s="83" t="s">
        <v>298</v>
      </c>
      <c r="B3" s="58"/>
      <c r="C3" s="65"/>
      <c r="D3" s="58"/>
      <c r="E3" s="58"/>
      <c r="F3" s="52" t="s">
        <v>97</v>
      </c>
    </row>
    <row r="4" spans="1:6" ht="20.100000000000001" customHeight="1">
      <c r="A4" s="113" t="s">
        <v>130</v>
      </c>
      <c r="B4" s="113" t="s">
        <v>1</v>
      </c>
      <c r="C4" s="113" t="s">
        <v>1</v>
      </c>
      <c r="D4" s="113" t="s">
        <v>131</v>
      </c>
      <c r="E4" s="113"/>
      <c r="F4" s="113"/>
    </row>
    <row r="5" spans="1:6" ht="20.100000000000001" customHeight="1">
      <c r="A5" s="114" t="s">
        <v>99</v>
      </c>
      <c r="B5" s="114" t="s">
        <v>4</v>
      </c>
      <c r="C5" s="114" t="s">
        <v>142</v>
      </c>
      <c r="D5" s="114" t="s">
        <v>132</v>
      </c>
      <c r="E5" s="114" t="s">
        <v>4</v>
      </c>
      <c r="F5" s="114" t="s">
        <v>5</v>
      </c>
    </row>
    <row r="6" spans="1:6" ht="20.100000000000001" customHeight="1">
      <c r="A6" s="115" t="s">
        <v>107</v>
      </c>
      <c r="B6" s="115" t="s">
        <v>1</v>
      </c>
      <c r="C6" s="115" t="s">
        <v>8</v>
      </c>
      <c r="D6" s="115" t="s">
        <v>107</v>
      </c>
      <c r="E6" s="115" t="s">
        <v>1</v>
      </c>
      <c r="F6" s="115">
        <v>2</v>
      </c>
    </row>
    <row r="7" spans="1:6" ht="20.100000000000001" customHeight="1">
      <c r="A7" s="81" t="s">
        <v>107</v>
      </c>
      <c r="B7" s="81" t="s">
        <v>1</v>
      </c>
      <c r="C7" s="67" t="s">
        <v>8</v>
      </c>
      <c r="D7" s="81" t="s">
        <v>107</v>
      </c>
      <c r="E7" s="81" t="s">
        <v>1</v>
      </c>
      <c r="F7" s="67">
        <v>2</v>
      </c>
    </row>
    <row r="8" spans="1:6" ht="20.100000000000001" customHeight="1">
      <c r="A8" s="68" t="s">
        <v>133</v>
      </c>
      <c r="B8" s="81" t="s">
        <v>8</v>
      </c>
      <c r="C8" s="69">
        <v>7045.94</v>
      </c>
      <c r="D8" s="68" t="s">
        <v>149</v>
      </c>
      <c r="E8" s="81" t="s">
        <v>39</v>
      </c>
      <c r="F8" s="69">
        <v>6718.09</v>
      </c>
    </row>
    <row r="9" spans="1:6" ht="20.100000000000001" customHeight="1">
      <c r="A9" s="70" t="s">
        <v>146</v>
      </c>
      <c r="B9" s="81" t="s">
        <v>9</v>
      </c>
      <c r="C9" s="69">
        <v>7045.94</v>
      </c>
      <c r="D9" s="68" t="s">
        <v>150</v>
      </c>
      <c r="E9" s="81" t="s">
        <v>42</v>
      </c>
      <c r="F9" s="69"/>
    </row>
    <row r="10" spans="1:6" ht="20.100000000000001" customHeight="1">
      <c r="A10" s="68" t="s">
        <v>147</v>
      </c>
      <c r="B10" s="81" t="s">
        <v>10</v>
      </c>
      <c r="C10" s="69"/>
      <c r="D10" s="68" t="s">
        <v>151</v>
      </c>
      <c r="E10" s="81" t="s">
        <v>45</v>
      </c>
      <c r="F10" s="69"/>
    </row>
    <row r="11" spans="1:6" ht="20.100000000000001" customHeight="1">
      <c r="A11" s="68" t="s">
        <v>134</v>
      </c>
      <c r="B11" s="81" t="s">
        <v>11</v>
      </c>
      <c r="C11" s="69"/>
      <c r="D11" s="68" t="s">
        <v>152</v>
      </c>
      <c r="E11" s="81" t="s">
        <v>47</v>
      </c>
      <c r="F11" s="69"/>
    </row>
    <row r="12" spans="1:6" ht="20.100000000000001" customHeight="1">
      <c r="A12" s="68" t="s">
        <v>135</v>
      </c>
      <c r="B12" s="81" t="s">
        <v>12</v>
      </c>
      <c r="C12" s="69"/>
      <c r="D12" s="68" t="s">
        <v>32</v>
      </c>
      <c r="E12" s="81" t="s">
        <v>49</v>
      </c>
      <c r="F12" s="69"/>
    </row>
    <row r="13" spans="1:6" ht="20.100000000000001" customHeight="1">
      <c r="A13" s="68" t="s">
        <v>136</v>
      </c>
      <c r="B13" s="81" t="s">
        <v>13</v>
      </c>
      <c r="C13" s="69"/>
      <c r="D13" s="68" t="s">
        <v>35</v>
      </c>
      <c r="E13" s="81" t="s">
        <v>51</v>
      </c>
      <c r="F13" s="69"/>
    </row>
    <row r="14" spans="1:6" ht="20.100000000000001" customHeight="1">
      <c r="A14" s="68" t="s">
        <v>137</v>
      </c>
      <c r="B14" s="81" t="s">
        <v>14</v>
      </c>
      <c r="C14" s="69"/>
      <c r="D14" s="68" t="s">
        <v>38</v>
      </c>
      <c r="E14" s="81" t="s">
        <v>53</v>
      </c>
      <c r="F14" s="69"/>
    </row>
    <row r="15" spans="1:6" ht="20.100000000000001" customHeight="1">
      <c r="A15" s="68" t="s">
        <v>138</v>
      </c>
      <c r="B15" s="81" t="s">
        <v>15</v>
      </c>
      <c r="C15" s="71"/>
      <c r="D15" s="68" t="s">
        <v>41</v>
      </c>
      <c r="E15" s="81" t="s">
        <v>55</v>
      </c>
      <c r="F15" s="69"/>
    </row>
    <row r="16" spans="1:6" ht="20.100000000000001" customHeight="1">
      <c r="A16" s="72" t="s">
        <v>1</v>
      </c>
      <c r="B16" s="81" t="s">
        <v>16</v>
      </c>
      <c r="C16" s="71"/>
      <c r="D16" s="68" t="s">
        <v>44</v>
      </c>
      <c r="E16" s="81" t="s">
        <v>58</v>
      </c>
      <c r="F16" s="69"/>
    </row>
    <row r="17" spans="1:6" ht="20.100000000000001" customHeight="1">
      <c r="A17" s="68" t="s">
        <v>1</v>
      </c>
      <c r="B17" s="81" t="s">
        <v>17</v>
      </c>
      <c r="C17" s="71"/>
      <c r="D17" s="68" t="s">
        <v>46</v>
      </c>
      <c r="E17" s="81" t="s">
        <v>61</v>
      </c>
      <c r="F17" s="69">
        <v>399.8</v>
      </c>
    </row>
    <row r="18" spans="1:6" ht="20.100000000000001" customHeight="1">
      <c r="A18" s="68" t="s">
        <v>1</v>
      </c>
      <c r="B18" s="81" t="s">
        <v>18</v>
      </c>
      <c r="C18" s="69"/>
      <c r="D18" s="68" t="s">
        <v>48</v>
      </c>
      <c r="E18" s="81" t="s">
        <v>64</v>
      </c>
      <c r="F18" s="69"/>
    </row>
    <row r="19" spans="1:6" ht="20.100000000000001" customHeight="1">
      <c r="A19" s="68" t="s">
        <v>1</v>
      </c>
      <c r="B19" s="81" t="s">
        <v>19</v>
      </c>
      <c r="C19" s="69"/>
      <c r="D19" s="68" t="s">
        <v>50</v>
      </c>
      <c r="E19" s="81" t="s">
        <v>67</v>
      </c>
      <c r="F19" s="69">
        <v>6.67</v>
      </c>
    </row>
    <row r="20" spans="1:6" ht="20.100000000000001" customHeight="1">
      <c r="A20" s="68" t="s">
        <v>1</v>
      </c>
      <c r="B20" s="81" t="s">
        <v>20</v>
      </c>
      <c r="C20" s="69"/>
      <c r="D20" s="68" t="s">
        <v>52</v>
      </c>
      <c r="E20" s="81" t="s">
        <v>70</v>
      </c>
      <c r="F20" s="69"/>
    </row>
    <row r="21" spans="1:6" ht="20.100000000000001" customHeight="1">
      <c r="A21" s="68" t="s">
        <v>1</v>
      </c>
      <c r="B21" s="81" t="s">
        <v>21</v>
      </c>
      <c r="C21" s="69"/>
      <c r="D21" s="68" t="s">
        <v>54</v>
      </c>
      <c r="E21" s="81" t="s">
        <v>73</v>
      </c>
      <c r="F21" s="69"/>
    </row>
    <row r="22" spans="1:6" ht="20.100000000000001" customHeight="1">
      <c r="A22" s="68" t="s">
        <v>1</v>
      </c>
      <c r="B22" s="81" t="s">
        <v>56</v>
      </c>
      <c r="C22" s="69"/>
      <c r="D22" s="68" t="s">
        <v>57</v>
      </c>
      <c r="E22" s="81" t="s">
        <v>76</v>
      </c>
      <c r="F22" s="69"/>
    </row>
    <row r="23" spans="1:6" ht="20.100000000000001" customHeight="1">
      <c r="A23" s="68" t="s">
        <v>1</v>
      </c>
      <c r="B23" s="81" t="s">
        <v>59</v>
      </c>
      <c r="C23" s="69"/>
      <c r="D23" s="68" t="s">
        <v>60</v>
      </c>
      <c r="E23" s="81" t="s">
        <v>79</v>
      </c>
      <c r="F23" s="69"/>
    </row>
    <row r="24" spans="1:6" ht="20.100000000000001" customHeight="1">
      <c r="A24" s="68" t="s">
        <v>1</v>
      </c>
      <c r="B24" s="81" t="s">
        <v>62</v>
      </c>
      <c r="C24" s="69"/>
      <c r="D24" s="68" t="s">
        <v>63</v>
      </c>
      <c r="E24" s="81" t="s">
        <v>81</v>
      </c>
      <c r="F24" s="69"/>
    </row>
    <row r="25" spans="1:6" ht="20.100000000000001" customHeight="1">
      <c r="A25" s="68" t="s">
        <v>1</v>
      </c>
      <c r="B25" s="81" t="s">
        <v>65</v>
      </c>
      <c r="C25" s="69"/>
      <c r="D25" s="68" t="s">
        <v>66</v>
      </c>
      <c r="E25" s="81" t="s">
        <v>24</v>
      </c>
      <c r="F25" s="69"/>
    </row>
    <row r="26" spans="1:6" ht="20.100000000000001" customHeight="1">
      <c r="A26" s="68" t="s">
        <v>1</v>
      </c>
      <c r="B26" s="81" t="s">
        <v>68</v>
      </c>
      <c r="C26" s="69"/>
      <c r="D26" s="68" t="s">
        <v>69</v>
      </c>
      <c r="E26" s="81" t="s">
        <v>27</v>
      </c>
      <c r="F26" s="69">
        <v>143.38</v>
      </c>
    </row>
    <row r="27" spans="1:6" ht="20.100000000000001" customHeight="1">
      <c r="A27" s="68" t="s">
        <v>1</v>
      </c>
      <c r="B27" s="81" t="s">
        <v>71</v>
      </c>
      <c r="C27" s="69"/>
      <c r="D27" s="68" t="s">
        <v>72</v>
      </c>
      <c r="E27" s="81" t="s">
        <v>29</v>
      </c>
      <c r="F27" s="69"/>
    </row>
    <row r="28" spans="1:6" ht="20.100000000000001" customHeight="1">
      <c r="A28" s="68" t="s">
        <v>1</v>
      </c>
      <c r="B28" s="81" t="s">
        <v>74</v>
      </c>
      <c r="C28" s="69"/>
      <c r="D28" s="68" t="s">
        <v>75</v>
      </c>
      <c r="E28" s="81" t="s">
        <v>31</v>
      </c>
      <c r="F28" s="69"/>
    </row>
    <row r="29" spans="1:6" ht="20.100000000000001" customHeight="1">
      <c r="A29" s="68" t="s">
        <v>1</v>
      </c>
      <c r="B29" s="81" t="s">
        <v>77</v>
      </c>
      <c r="C29" s="69"/>
      <c r="D29" s="68" t="s">
        <v>78</v>
      </c>
      <c r="E29" s="81" t="s">
        <v>34</v>
      </c>
      <c r="F29" s="69"/>
    </row>
    <row r="30" spans="1:6" ht="20.100000000000001" customHeight="1">
      <c r="A30" s="68" t="s">
        <v>1</v>
      </c>
      <c r="B30" s="81" t="s">
        <v>80</v>
      </c>
      <c r="C30" s="69"/>
      <c r="D30" s="68" t="s">
        <v>1</v>
      </c>
      <c r="E30" s="81" t="s">
        <v>37</v>
      </c>
      <c r="F30" s="73"/>
    </row>
    <row r="31" spans="1:6" ht="20.100000000000001" customHeight="1">
      <c r="A31" s="74" t="s">
        <v>82</v>
      </c>
      <c r="B31" s="81" t="s">
        <v>83</v>
      </c>
      <c r="C31" s="69">
        <v>7045.94</v>
      </c>
      <c r="D31" s="81" t="s">
        <v>84</v>
      </c>
      <c r="E31" s="81" t="s">
        <v>40</v>
      </c>
      <c r="F31" s="75">
        <v>7267.94</v>
      </c>
    </row>
    <row r="32" spans="1:6" ht="20.100000000000001" customHeight="1">
      <c r="A32" s="68" t="s">
        <v>158</v>
      </c>
      <c r="B32" s="81" t="s">
        <v>85</v>
      </c>
      <c r="C32" s="69"/>
      <c r="D32" s="81" t="s">
        <v>143</v>
      </c>
      <c r="E32" s="81" t="s">
        <v>43</v>
      </c>
      <c r="F32" s="69"/>
    </row>
    <row r="33" spans="1:6" ht="20.100000000000001" customHeight="1">
      <c r="A33" s="68" t="s">
        <v>190</v>
      </c>
      <c r="B33" s="81" t="s">
        <v>86</v>
      </c>
      <c r="C33" s="69">
        <v>222</v>
      </c>
      <c r="D33" s="70"/>
      <c r="E33" s="81" t="s">
        <v>162</v>
      </c>
      <c r="F33" s="75"/>
    </row>
    <row r="34" spans="1:6" ht="20.100000000000001" customHeight="1">
      <c r="A34" s="68" t="s">
        <v>139</v>
      </c>
      <c r="B34" s="81" t="s">
        <v>87</v>
      </c>
      <c r="C34" s="69">
        <v>222</v>
      </c>
      <c r="D34" s="70"/>
      <c r="E34" s="81" t="s">
        <v>163</v>
      </c>
      <c r="F34" s="75"/>
    </row>
    <row r="35" spans="1:6" ht="20.100000000000001" customHeight="1">
      <c r="A35" s="68" t="s">
        <v>140</v>
      </c>
      <c r="B35" s="81" t="s">
        <v>88</v>
      </c>
      <c r="C35" s="69"/>
      <c r="D35" s="70"/>
      <c r="E35" s="81" t="s">
        <v>164</v>
      </c>
      <c r="F35" s="75"/>
    </row>
    <row r="36" spans="1:6" ht="20.100000000000001" customHeight="1">
      <c r="A36" s="68" t="s">
        <v>141</v>
      </c>
      <c r="B36" s="81" t="s">
        <v>89</v>
      </c>
      <c r="C36" s="71"/>
      <c r="D36" s="70"/>
      <c r="E36" s="81" t="s">
        <v>165</v>
      </c>
      <c r="F36" s="75"/>
    </row>
    <row r="37" spans="1:6" ht="20.100000000000001" customHeight="1">
      <c r="A37" s="68" t="s">
        <v>1</v>
      </c>
      <c r="B37" s="81" t="s">
        <v>91</v>
      </c>
      <c r="C37" s="71" t="s">
        <v>1</v>
      </c>
      <c r="D37" s="70"/>
      <c r="E37" s="81" t="s">
        <v>166</v>
      </c>
      <c r="F37" s="75"/>
    </row>
    <row r="38" spans="1:6" ht="20.100000000000001" customHeight="1">
      <c r="A38" s="68" t="s">
        <v>1</v>
      </c>
      <c r="B38" s="81" t="s">
        <v>23</v>
      </c>
      <c r="C38" s="71" t="s">
        <v>1</v>
      </c>
      <c r="D38" s="70"/>
      <c r="E38" s="81" t="s">
        <v>167</v>
      </c>
      <c r="F38" s="75"/>
    </row>
    <row r="39" spans="1:6" ht="20.100000000000001" customHeight="1">
      <c r="A39" s="68" t="s">
        <v>1</v>
      </c>
      <c r="B39" s="81" t="s">
        <v>26</v>
      </c>
      <c r="C39" s="69" t="s">
        <v>1</v>
      </c>
      <c r="D39" s="70"/>
      <c r="E39" s="81" t="s">
        <v>168</v>
      </c>
      <c r="F39" s="75"/>
    </row>
    <row r="40" spans="1:6" ht="20.100000000000001" customHeight="1">
      <c r="A40" s="68" t="s">
        <v>1</v>
      </c>
      <c r="B40" s="81" t="s">
        <v>28</v>
      </c>
      <c r="C40" s="69" t="s">
        <v>1</v>
      </c>
      <c r="D40" s="70"/>
      <c r="E40" s="81" t="s">
        <v>169</v>
      </c>
      <c r="F40" s="75"/>
    </row>
    <row r="41" spans="1:6" ht="20.100000000000001" customHeight="1">
      <c r="A41" s="68" t="s">
        <v>1</v>
      </c>
      <c r="B41" s="81" t="s">
        <v>30</v>
      </c>
      <c r="C41" s="69" t="s">
        <v>1</v>
      </c>
      <c r="D41" s="70" t="s">
        <v>1</v>
      </c>
      <c r="E41" s="81" t="s">
        <v>170</v>
      </c>
      <c r="F41" s="75" t="s">
        <v>1</v>
      </c>
    </row>
    <row r="42" spans="1:6" ht="20.100000000000001" customHeight="1">
      <c r="A42" s="68" t="s">
        <v>1</v>
      </c>
      <c r="B42" s="81" t="s">
        <v>33</v>
      </c>
      <c r="C42" s="69" t="s">
        <v>1</v>
      </c>
      <c r="D42" s="70" t="s">
        <v>1</v>
      </c>
      <c r="E42" s="81" t="s">
        <v>171</v>
      </c>
      <c r="F42" s="75" t="s">
        <v>1</v>
      </c>
    </row>
    <row r="43" spans="1:6" ht="20.100000000000001" customHeight="1">
      <c r="A43" s="74" t="s">
        <v>144</v>
      </c>
      <c r="B43" s="81" t="s">
        <v>36</v>
      </c>
      <c r="C43" s="69">
        <v>7267.94</v>
      </c>
      <c r="D43" s="81" t="s">
        <v>145</v>
      </c>
      <c r="E43" s="81" t="s">
        <v>172</v>
      </c>
      <c r="F43" s="75">
        <v>7267.94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04" right="0.59055118110236204" top="0.59055118110236204" bottom="0.59055118110236204" header="0.39370078740157499" footer="0.39370078740157499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26"/>
  <sheetViews>
    <sheetView topLeftCell="B1" workbookViewId="0">
      <selection activeCell="I15" sqref="I15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7" t="s">
        <v>173</v>
      </c>
    </row>
    <row r="2" spans="1:14" ht="27">
      <c r="A2" s="117" t="s">
        <v>305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s="8" customFormat="1" ht="22.5" customHeight="1">
      <c r="A3" s="118" t="s">
        <v>306</v>
      </c>
      <c r="B3" s="119"/>
      <c r="C3" s="119"/>
      <c r="D3" s="119"/>
      <c r="E3" s="18"/>
      <c r="F3" s="9"/>
      <c r="G3" s="9"/>
      <c r="N3" s="1" t="s">
        <v>148</v>
      </c>
    </row>
    <row r="4" spans="1:14" ht="15.4" customHeight="1">
      <c r="A4" s="122" t="s">
        <v>99</v>
      </c>
      <c r="B4" s="122" t="s">
        <v>1</v>
      </c>
      <c r="C4" s="122" t="s">
        <v>1</v>
      </c>
      <c r="D4" s="122" t="s">
        <v>1</v>
      </c>
      <c r="E4" s="122" t="s">
        <v>94</v>
      </c>
      <c r="F4" s="116" t="s">
        <v>191</v>
      </c>
      <c r="G4" s="116" t="s">
        <v>192</v>
      </c>
      <c r="H4" s="116" t="s">
        <v>153</v>
      </c>
      <c r="I4" s="116" t="s">
        <v>154</v>
      </c>
      <c r="J4" s="116" t="s">
        <v>155</v>
      </c>
      <c r="K4" s="116" t="s">
        <v>156</v>
      </c>
      <c r="L4" s="116" t="s">
        <v>157</v>
      </c>
      <c r="M4" s="120" t="s">
        <v>159</v>
      </c>
      <c r="N4" s="122" t="s">
        <v>160</v>
      </c>
    </row>
    <row r="5" spans="1:14" ht="15.4" customHeight="1">
      <c r="A5" s="116" t="s">
        <v>100</v>
      </c>
      <c r="B5" s="116" t="s">
        <v>1</v>
      </c>
      <c r="C5" s="116" t="s">
        <v>1</v>
      </c>
      <c r="D5" s="122" t="s">
        <v>101</v>
      </c>
      <c r="E5" s="122"/>
      <c r="F5" s="116" t="s">
        <v>1</v>
      </c>
      <c r="G5" s="116"/>
      <c r="H5" s="116" t="s">
        <v>1</v>
      </c>
      <c r="I5" s="116" t="s">
        <v>1</v>
      </c>
      <c r="J5" s="116" t="s">
        <v>1</v>
      </c>
      <c r="K5" s="116" t="s">
        <v>1</v>
      </c>
      <c r="L5" s="116"/>
      <c r="M5" s="121"/>
      <c r="N5" s="122"/>
    </row>
    <row r="6" spans="1:14" ht="15.4" customHeight="1">
      <c r="A6" s="116" t="s">
        <v>1</v>
      </c>
      <c r="B6" s="116" t="s">
        <v>1</v>
      </c>
      <c r="C6" s="116" t="s">
        <v>1</v>
      </c>
      <c r="D6" s="122" t="s">
        <v>1</v>
      </c>
      <c r="E6" s="122"/>
      <c r="F6" s="116" t="s">
        <v>1</v>
      </c>
      <c r="G6" s="116"/>
      <c r="H6" s="116" t="s">
        <v>1</v>
      </c>
      <c r="I6" s="116" t="s">
        <v>1</v>
      </c>
      <c r="J6" s="116" t="s">
        <v>1</v>
      </c>
      <c r="K6" s="116" t="s">
        <v>1</v>
      </c>
      <c r="L6" s="116"/>
      <c r="M6" s="121"/>
      <c r="N6" s="122"/>
    </row>
    <row r="7" spans="1:14" ht="15.4" customHeight="1">
      <c r="A7" s="116" t="s">
        <v>1</v>
      </c>
      <c r="B7" s="116" t="s">
        <v>1</v>
      </c>
      <c r="C7" s="116" t="s">
        <v>1</v>
      </c>
      <c r="D7" s="122" t="s">
        <v>1</v>
      </c>
      <c r="E7" s="122"/>
      <c r="F7" s="116" t="s">
        <v>1</v>
      </c>
      <c r="G7" s="116"/>
      <c r="H7" s="116" t="s">
        <v>1</v>
      </c>
      <c r="I7" s="116" t="s">
        <v>1</v>
      </c>
      <c r="J7" s="116" t="s">
        <v>1</v>
      </c>
      <c r="K7" s="116" t="s">
        <v>1</v>
      </c>
      <c r="L7" s="116"/>
      <c r="M7" s="121"/>
      <c r="N7" s="122"/>
    </row>
    <row r="8" spans="1:14" ht="28.5" customHeight="1">
      <c r="A8" s="122" t="s">
        <v>104</v>
      </c>
      <c r="B8" s="122" t="s">
        <v>105</v>
      </c>
      <c r="C8" s="122" t="s">
        <v>106</v>
      </c>
      <c r="D8" s="3" t="s">
        <v>107</v>
      </c>
      <c r="E8" s="3">
        <v>1</v>
      </c>
      <c r="F8" s="3">
        <v>2</v>
      </c>
      <c r="G8" s="3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</row>
    <row r="9" spans="1:14" ht="28.5" customHeight="1">
      <c r="A9" s="122" t="s">
        <v>1</v>
      </c>
      <c r="B9" s="122" t="s">
        <v>1</v>
      </c>
      <c r="C9" s="122" t="s">
        <v>1</v>
      </c>
      <c r="D9" s="3" t="s">
        <v>93</v>
      </c>
      <c r="E9" s="20">
        <v>7267.94</v>
      </c>
      <c r="F9" s="20">
        <v>7045.94</v>
      </c>
      <c r="G9" s="24"/>
      <c r="H9" s="20"/>
      <c r="I9" s="20"/>
      <c r="J9" s="20"/>
      <c r="K9" s="20"/>
      <c r="L9" s="20"/>
      <c r="M9" s="20"/>
      <c r="N9" s="20">
        <v>222</v>
      </c>
    </row>
    <row r="10" spans="1:14" ht="28.5" customHeight="1">
      <c r="A10" s="126" t="s">
        <v>108</v>
      </c>
      <c r="B10" s="127" t="s">
        <v>1</v>
      </c>
      <c r="C10" s="127" t="s">
        <v>1</v>
      </c>
      <c r="D10" s="21" t="s">
        <v>109</v>
      </c>
      <c r="E10" s="20">
        <v>6718.09</v>
      </c>
      <c r="F10" s="20">
        <v>6496.09</v>
      </c>
      <c r="G10" s="20"/>
      <c r="H10" s="20"/>
      <c r="I10" s="20"/>
      <c r="J10" s="20"/>
      <c r="K10" s="20"/>
      <c r="L10" s="20"/>
      <c r="M10" s="20"/>
      <c r="N10" s="20">
        <v>222</v>
      </c>
    </row>
    <row r="11" spans="1:14" ht="28.5" customHeight="1">
      <c r="A11" s="126" t="s">
        <v>110</v>
      </c>
      <c r="B11" s="127" t="s">
        <v>1</v>
      </c>
      <c r="C11" s="127" t="s">
        <v>1</v>
      </c>
      <c r="D11" s="21" t="s">
        <v>111</v>
      </c>
      <c r="E11" s="20">
        <v>6718.09</v>
      </c>
      <c r="F11" s="20">
        <v>6496.09</v>
      </c>
      <c r="G11" s="20"/>
      <c r="H11" s="20"/>
      <c r="I11" s="20"/>
      <c r="J11" s="20"/>
      <c r="K11" s="20"/>
      <c r="L11" s="20"/>
      <c r="M11" s="20"/>
      <c r="N11" s="20">
        <v>222</v>
      </c>
    </row>
    <row r="12" spans="1:14" ht="28.5" customHeight="1">
      <c r="A12" s="126" t="s">
        <v>112</v>
      </c>
      <c r="B12" s="127" t="s">
        <v>1</v>
      </c>
      <c r="C12" s="127" t="s">
        <v>1</v>
      </c>
      <c r="D12" s="21" t="s">
        <v>113</v>
      </c>
      <c r="E12" s="20">
        <f>2967.84+222+7.6</f>
        <v>3197.44</v>
      </c>
      <c r="F12" s="20">
        <v>2975.44</v>
      </c>
      <c r="G12" s="20"/>
      <c r="H12" s="20"/>
      <c r="I12" s="20"/>
      <c r="J12" s="20"/>
      <c r="K12" s="20"/>
      <c r="L12" s="20"/>
      <c r="M12" s="20"/>
      <c r="N12" s="20">
        <v>222</v>
      </c>
    </row>
    <row r="13" spans="1:14" ht="28.5" customHeight="1">
      <c r="A13" s="126" t="s">
        <v>114</v>
      </c>
      <c r="B13" s="127" t="s">
        <v>1</v>
      </c>
      <c r="C13" s="127" t="s">
        <v>1</v>
      </c>
      <c r="D13" s="21" t="s">
        <v>115</v>
      </c>
      <c r="E13" s="20">
        <v>163.91</v>
      </c>
      <c r="F13" s="20">
        <v>163.91</v>
      </c>
      <c r="G13" s="20"/>
      <c r="H13" s="20"/>
      <c r="I13" s="20"/>
      <c r="J13" s="20"/>
      <c r="K13" s="20"/>
      <c r="L13" s="20"/>
      <c r="M13" s="20"/>
      <c r="N13" s="20"/>
    </row>
    <row r="14" spans="1:14" ht="28.5" customHeight="1">
      <c r="A14" s="126" t="s">
        <v>116</v>
      </c>
      <c r="B14" s="127" t="s">
        <v>1</v>
      </c>
      <c r="C14" s="127" t="s">
        <v>1</v>
      </c>
      <c r="D14" s="21" t="s">
        <v>117</v>
      </c>
      <c r="E14" s="20">
        <v>391.56</v>
      </c>
      <c r="F14" s="20">
        <v>391.56</v>
      </c>
      <c r="G14" s="20"/>
      <c r="H14" s="20"/>
      <c r="I14" s="20"/>
      <c r="J14" s="20"/>
      <c r="K14" s="20"/>
      <c r="L14" s="20"/>
      <c r="M14" s="20"/>
      <c r="N14" s="20"/>
    </row>
    <row r="15" spans="1:14" ht="28.5" customHeight="1">
      <c r="A15" s="126" t="s">
        <v>118</v>
      </c>
      <c r="B15" s="127" t="s">
        <v>1</v>
      </c>
      <c r="C15" s="127" t="s">
        <v>1</v>
      </c>
      <c r="D15" s="21" t="s">
        <v>119</v>
      </c>
      <c r="E15" s="20">
        <v>2014.9</v>
      </c>
      <c r="F15" s="20">
        <v>2014.9</v>
      </c>
      <c r="G15" s="20"/>
      <c r="H15" s="20"/>
      <c r="I15" s="20"/>
      <c r="J15" s="20"/>
      <c r="K15" s="20"/>
      <c r="L15" s="20"/>
      <c r="M15" s="20"/>
      <c r="N15" s="20"/>
    </row>
    <row r="16" spans="1:14" ht="28.5" customHeight="1">
      <c r="A16" s="126">
        <v>2010650</v>
      </c>
      <c r="B16" s="127" t="s">
        <v>1</v>
      </c>
      <c r="C16" s="127" t="s">
        <v>1</v>
      </c>
      <c r="D16" s="30" t="s">
        <v>232</v>
      </c>
      <c r="E16" s="20">
        <v>3</v>
      </c>
      <c r="F16" s="20">
        <v>3</v>
      </c>
      <c r="G16" s="20"/>
      <c r="H16" s="20"/>
      <c r="I16" s="20"/>
      <c r="J16" s="20"/>
      <c r="K16" s="20"/>
      <c r="L16" s="20"/>
      <c r="M16" s="20"/>
      <c r="N16" s="20"/>
    </row>
    <row r="17" spans="1:14" ht="28.5" customHeight="1">
      <c r="A17" s="126" t="s">
        <v>120</v>
      </c>
      <c r="B17" s="127" t="s">
        <v>1</v>
      </c>
      <c r="C17" s="127" t="s">
        <v>1</v>
      </c>
      <c r="D17" s="21" t="s">
        <v>121</v>
      </c>
      <c r="E17" s="20">
        <v>947.28</v>
      </c>
      <c r="F17" s="20">
        <v>947.28</v>
      </c>
      <c r="G17" s="20"/>
      <c r="H17" s="20"/>
      <c r="I17" s="20"/>
      <c r="J17" s="20"/>
      <c r="K17" s="20"/>
      <c r="L17" s="20"/>
      <c r="M17" s="20"/>
      <c r="N17" s="20"/>
    </row>
    <row r="18" spans="1:14" ht="28.5" customHeight="1">
      <c r="A18" s="123">
        <v>211</v>
      </c>
      <c r="B18" s="124"/>
      <c r="C18" s="125"/>
      <c r="D18" s="21" t="s">
        <v>219</v>
      </c>
      <c r="E18" s="20">
        <v>399.8</v>
      </c>
      <c r="F18" s="20">
        <v>399.8</v>
      </c>
      <c r="G18" s="20"/>
      <c r="H18" s="20"/>
      <c r="I18" s="20"/>
      <c r="J18" s="20"/>
      <c r="K18" s="20"/>
      <c r="L18" s="20"/>
      <c r="M18" s="20"/>
      <c r="N18" s="20"/>
    </row>
    <row r="19" spans="1:14" ht="28.5" customHeight="1">
      <c r="A19" s="123">
        <v>21199</v>
      </c>
      <c r="B19" s="124"/>
      <c r="C19" s="125"/>
      <c r="D19" s="21" t="s">
        <v>218</v>
      </c>
      <c r="E19" s="20">
        <v>399.8</v>
      </c>
      <c r="F19" s="20">
        <v>399.8</v>
      </c>
      <c r="G19" s="20"/>
      <c r="H19" s="20"/>
      <c r="I19" s="20"/>
      <c r="J19" s="20"/>
      <c r="K19" s="20"/>
      <c r="L19" s="20"/>
      <c r="M19" s="20"/>
      <c r="N19" s="20"/>
    </row>
    <row r="20" spans="1:14" ht="28.5" customHeight="1">
      <c r="A20" s="123">
        <v>2119901</v>
      </c>
      <c r="B20" s="124"/>
      <c r="C20" s="125"/>
      <c r="D20" s="21" t="s">
        <v>221</v>
      </c>
      <c r="E20" s="20">
        <v>399.8</v>
      </c>
      <c r="F20" s="20">
        <v>399.8</v>
      </c>
      <c r="G20" s="20"/>
      <c r="H20" s="20"/>
      <c r="I20" s="20"/>
      <c r="J20" s="20"/>
      <c r="K20" s="20"/>
      <c r="L20" s="20"/>
      <c r="M20" s="20"/>
      <c r="N20" s="20"/>
    </row>
    <row r="21" spans="1:14" ht="28.5" customHeight="1">
      <c r="A21" s="123">
        <v>213</v>
      </c>
      <c r="B21" s="124"/>
      <c r="C21" s="125"/>
      <c r="D21" s="30" t="s">
        <v>230</v>
      </c>
      <c r="E21" s="20">
        <v>6.67</v>
      </c>
      <c r="F21" s="20">
        <v>6.67</v>
      </c>
      <c r="G21" s="20"/>
      <c r="H21" s="20"/>
      <c r="I21" s="20"/>
      <c r="J21" s="20"/>
      <c r="K21" s="20"/>
      <c r="L21" s="20"/>
      <c r="M21" s="20"/>
      <c r="N21" s="20"/>
    </row>
    <row r="22" spans="1:14" ht="28.5" customHeight="1">
      <c r="A22" s="123">
        <v>21301</v>
      </c>
      <c r="B22" s="124"/>
      <c r="C22" s="125"/>
      <c r="D22" s="30" t="s">
        <v>229</v>
      </c>
      <c r="E22" s="20">
        <v>6.67</v>
      </c>
      <c r="F22" s="20">
        <v>6.67</v>
      </c>
      <c r="G22" s="20"/>
      <c r="H22" s="20"/>
      <c r="I22" s="20"/>
      <c r="J22" s="20"/>
      <c r="K22" s="20"/>
      <c r="L22" s="20"/>
      <c r="M22" s="20"/>
      <c r="N22" s="20"/>
    </row>
    <row r="23" spans="1:14" ht="28.5" customHeight="1">
      <c r="A23" s="123">
        <v>2130199</v>
      </c>
      <c r="B23" s="124"/>
      <c r="C23" s="125"/>
      <c r="D23" s="30" t="s">
        <v>231</v>
      </c>
      <c r="E23" s="20">
        <v>6.67</v>
      </c>
      <c r="F23" s="20">
        <v>6.67</v>
      </c>
      <c r="G23" s="20"/>
      <c r="H23" s="20"/>
      <c r="I23" s="20"/>
      <c r="J23" s="20"/>
      <c r="K23" s="20"/>
      <c r="L23" s="20"/>
      <c r="M23" s="20"/>
      <c r="N23" s="20"/>
    </row>
    <row r="24" spans="1:14" ht="28.5" customHeight="1">
      <c r="A24" s="126" t="s">
        <v>213</v>
      </c>
      <c r="B24" s="127" t="s">
        <v>1</v>
      </c>
      <c r="C24" s="127" t="s">
        <v>1</v>
      </c>
      <c r="D24" s="21" t="s">
        <v>220</v>
      </c>
      <c r="E24" s="20">
        <v>143.38</v>
      </c>
      <c r="F24" s="20">
        <v>143.38</v>
      </c>
      <c r="G24" s="20"/>
      <c r="H24" s="20"/>
      <c r="I24" s="20"/>
      <c r="J24" s="20"/>
      <c r="K24" s="20"/>
      <c r="L24" s="20"/>
      <c r="M24" s="20"/>
      <c r="N24" s="20"/>
    </row>
    <row r="25" spans="1:14" ht="28.5" customHeight="1">
      <c r="A25" s="128" t="s">
        <v>214</v>
      </c>
      <c r="B25" s="129" t="s">
        <v>1</v>
      </c>
      <c r="C25" s="129" t="s">
        <v>1</v>
      </c>
      <c r="D25" s="23" t="s">
        <v>215</v>
      </c>
      <c r="E25" s="20">
        <v>143.38</v>
      </c>
      <c r="F25" s="20">
        <v>143.38</v>
      </c>
      <c r="G25" s="20"/>
      <c r="H25" s="20"/>
      <c r="I25" s="20"/>
      <c r="J25" s="20"/>
      <c r="K25" s="20"/>
      <c r="L25" s="20"/>
      <c r="M25" s="20"/>
      <c r="N25" s="20"/>
    </row>
    <row r="26" spans="1:14" ht="28.5" customHeight="1">
      <c r="A26" s="130" t="s">
        <v>216</v>
      </c>
      <c r="B26" s="130" t="s">
        <v>1</v>
      </c>
      <c r="C26" s="130" t="s">
        <v>1</v>
      </c>
      <c r="D26" s="19" t="s">
        <v>217</v>
      </c>
      <c r="E26" s="20">
        <v>143.38</v>
      </c>
      <c r="F26" s="20">
        <v>143.38</v>
      </c>
      <c r="G26" s="20"/>
      <c r="H26" s="20"/>
      <c r="I26" s="20"/>
      <c r="J26" s="20"/>
      <c r="K26" s="20"/>
      <c r="L26" s="20"/>
      <c r="M26" s="20"/>
      <c r="N26" s="20"/>
    </row>
  </sheetData>
  <mergeCells count="35"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  <mergeCell ref="A13:C13"/>
    <mergeCell ref="A14:C14"/>
    <mergeCell ref="A15:C15"/>
    <mergeCell ref="A17:C17"/>
    <mergeCell ref="A18:C18"/>
    <mergeCell ref="A16:C16"/>
    <mergeCell ref="A19:C19"/>
    <mergeCell ref="A20:C20"/>
    <mergeCell ref="A24:C24"/>
    <mergeCell ref="A25:C25"/>
    <mergeCell ref="A26:C26"/>
    <mergeCell ref="A21:C21"/>
    <mergeCell ref="A22:C22"/>
    <mergeCell ref="A23:C23"/>
    <mergeCell ref="L4:L7"/>
    <mergeCell ref="A2:N2"/>
    <mergeCell ref="A3:D3"/>
    <mergeCell ref="M4:M7"/>
    <mergeCell ref="N4:N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6"/>
  <sheetViews>
    <sheetView topLeftCell="A7" workbookViewId="0">
      <selection activeCell="M10" sqref="M10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6" t="s">
        <v>174</v>
      </c>
    </row>
    <row r="2" spans="1:10" ht="27">
      <c r="A2" s="131" t="s">
        <v>307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18.75" customHeight="1">
      <c r="A3" s="5" t="s">
        <v>308</v>
      </c>
      <c r="E3" s="17"/>
      <c r="J3" s="2" t="s">
        <v>122</v>
      </c>
    </row>
    <row r="4" spans="1:10" ht="15.4" customHeight="1">
      <c r="A4" s="116" t="s">
        <v>99</v>
      </c>
      <c r="B4" s="116" t="s">
        <v>1</v>
      </c>
      <c r="C4" s="116" t="s">
        <v>1</v>
      </c>
      <c r="D4" s="116" t="s">
        <v>1</v>
      </c>
      <c r="E4" s="116" t="s">
        <v>84</v>
      </c>
      <c r="F4" s="116" t="s">
        <v>193</v>
      </c>
      <c r="G4" s="116" t="s">
        <v>194</v>
      </c>
      <c r="H4" s="116" t="s">
        <v>195</v>
      </c>
      <c r="I4" s="116" t="s">
        <v>196</v>
      </c>
      <c r="J4" s="116" t="s">
        <v>197</v>
      </c>
    </row>
    <row r="5" spans="1:10" ht="15.4" customHeight="1">
      <c r="A5" s="116" t="s">
        <v>100</v>
      </c>
      <c r="B5" s="116" t="s">
        <v>1</v>
      </c>
      <c r="C5" s="116" t="s">
        <v>1</v>
      </c>
      <c r="D5" s="116" t="s">
        <v>101</v>
      </c>
      <c r="E5" s="116" t="s">
        <v>1</v>
      </c>
      <c r="F5" s="116" t="s">
        <v>1</v>
      </c>
      <c r="G5" s="116" t="s">
        <v>1</v>
      </c>
      <c r="H5" s="116" t="s">
        <v>1</v>
      </c>
      <c r="I5" s="116" t="s">
        <v>1</v>
      </c>
      <c r="J5" s="116" t="s">
        <v>1</v>
      </c>
    </row>
    <row r="6" spans="1:10" ht="13.9" customHeight="1">
      <c r="A6" s="116" t="s">
        <v>1</v>
      </c>
      <c r="B6" s="116" t="s">
        <v>1</v>
      </c>
      <c r="C6" s="116" t="s">
        <v>1</v>
      </c>
      <c r="D6" s="116" t="s">
        <v>1</v>
      </c>
      <c r="E6" s="116" t="s">
        <v>1</v>
      </c>
      <c r="F6" s="116" t="s">
        <v>1</v>
      </c>
      <c r="G6" s="116" t="s">
        <v>1</v>
      </c>
      <c r="H6" s="116" t="s">
        <v>1</v>
      </c>
      <c r="I6" s="116" t="s">
        <v>1</v>
      </c>
      <c r="J6" s="116" t="s">
        <v>1</v>
      </c>
    </row>
    <row r="7" spans="1:10" ht="30.75" customHeight="1">
      <c r="A7" s="116" t="s">
        <v>1</v>
      </c>
      <c r="B7" s="116" t="s">
        <v>1</v>
      </c>
      <c r="C7" s="116" t="s">
        <v>1</v>
      </c>
      <c r="D7" s="116" t="s">
        <v>1</v>
      </c>
      <c r="E7" s="116" t="s">
        <v>1</v>
      </c>
      <c r="F7" s="116" t="s">
        <v>1</v>
      </c>
      <c r="G7" s="116" t="s">
        <v>1</v>
      </c>
      <c r="H7" s="116" t="s">
        <v>1</v>
      </c>
      <c r="I7" s="116" t="s">
        <v>1</v>
      </c>
      <c r="J7" s="116" t="s">
        <v>1</v>
      </c>
    </row>
    <row r="8" spans="1:10" ht="39" customHeight="1">
      <c r="A8" s="116" t="s">
        <v>104</v>
      </c>
      <c r="B8" s="116" t="s">
        <v>105</v>
      </c>
      <c r="C8" s="116" t="s">
        <v>106</v>
      </c>
      <c r="D8" s="10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39" customHeight="1">
      <c r="A9" s="116" t="s">
        <v>1</v>
      </c>
      <c r="B9" s="116" t="s">
        <v>1</v>
      </c>
      <c r="C9" s="116" t="s">
        <v>1</v>
      </c>
      <c r="D9" s="10" t="s">
        <v>93</v>
      </c>
      <c r="E9" s="20">
        <v>7267.94</v>
      </c>
      <c r="F9" s="22">
        <f>3111.22+222+7.6</f>
        <v>3340.8199999999997</v>
      </c>
      <c r="G9" s="22">
        <v>3927.12</v>
      </c>
      <c r="H9" s="4"/>
      <c r="I9" s="4"/>
      <c r="J9" s="4"/>
    </row>
    <row r="10" spans="1:10" ht="39" customHeight="1">
      <c r="A10" s="126" t="s">
        <v>108</v>
      </c>
      <c r="B10" s="127" t="s">
        <v>1</v>
      </c>
      <c r="C10" s="127" t="s">
        <v>1</v>
      </c>
      <c r="D10" s="21" t="s">
        <v>109</v>
      </c>
      <c r="E10" s="20">
        <v>6718.09</v>
      </c>
      <c r="F10" s="22">
        <f>2967.84+222+7.6</f>
        <v>3197.44</v>
      </c>
      <c r="G10" s="22">
        <v>3520.65</v>
      </c>
      <c r="H10" s="4"/>
      <c r="I10" s="4"/>
      <c r="J10" s="4"/>
    </row>
    <row r="11" spans="1:10" ht="39" customHeight="1">
      <c r="A11" s="126" t="s">
        <v>110</v>
      </c>
      <c r="B11" s="127" t="s">
        <v>1</v>
      </c>
      <c r="C11" s="127" t="s">
        <v>1</v>
      </c>
      <c r="D11" s="21" t="s">
        <v>111</v>
      </c>
      <c r="E11" s="20">
        <v>6718.09</v>
      </c>
      <c r="F11" s="22">
        <f>2967.84+222+7.6</f>
        <v>3197.44</v>
      </c>
      <c r="G11" s="22">
        <v>3520.65</v>
      </c>
      <c r="H11" s="4"/>
      <c r="I11" s="4"/>
      <c r="J11" s="4"/>
    </row>
    <row r="12" spans="1:10" ht="39" customHeight="1">
      <c r="A12" s="126" t="s">
        <v>112</v>
      </c>
      <c r="B12" s="127" t="s">
        <v>1</v>
      </c>
      <c r="C12" s="127" t="s">
        <v>1</v>
      </c>
      <c r="D12" s="21" t="s">
        <v>113</v>
      </c>
      <c r="E12" s="20">
        <v>3197.44</v>
      </c>
      <c r="F12" s="22">
        <f>2967.84+222+7.6</f>
        <v>3197.44</v>
      </c>
      <c r="G12" s="22"/>
      <c r="H12" s="4"/>
      <c r="I12" s="4"/>
      <c r="J12" s="4"/>
    </row>
    <row r="13" spans="1:10" ht="39" customHeight="1">
      <c r="A13" s="126" t="s">
        <v>114</v>
      </c>
      <c r="B13" s="127" t="s">
        <v>1</v>
      </c>
      <c r="C13" s="127" t="s">
        <v>1</v>
      </c>
      <c r="D13" s="21" t="s">
        <v>115</v>
      </c>
      <c r="E13" s="20">
        <v>163.91</v>
      </c>
      <c r="F13" s="22"/>
      <c r="G13" s="22">
        <v>163.91</v>
      </c>
      <c r="H13" s="4"/>
      <c r="I13" s="4"/>
      <c r="J13" s="4"/>
    </row>
    <row r="14" spans="1:10" ht="39" customHeight="1">
      <c r="A14" s="126" t="s">
        <v>116</v>
      </c>
      <c r="B14" s="127" t="s">
        <v>1</v>
      </c>
      <c r="C14" s="127" t="s">
        <v>1</v>
      </c>
      <c r="D14" s="21" t="s">
        <v>117</v>
      </c>
      <c r="E14" s="20">
        <v>391.56</v>
      </c>
      <c r="F14" s="22"/>
      <c r="G14" s="22">
        <v>391.56</v>
      </c>
      <c r="H14" s="4"/>
      <c r="I14" s="4"/>
      <c r="J14" s="4"/>
    </row>
    <row r="15" spans="1:10" ht="39" customHeight="1">
      <c r="A15" s="126" t="s">
        <v>118</v>
      </c>
      <c r="B15" s="127" t="s">
        <v>1</v>
      </c>
      <c r="C15" s="127" t="s">
        <v>1</v>
      </c>
      <c r="D15" s="21" t="s">
        <v>119</v>
      </c>
      <c r="E15" s="20">
        <v>2014.9</v>
      </c>
      <c r="F15" s="22"/>
      <c r="G15" s="22">
        <v>2014.9</v>
      </c>
      <c r="H15" s="4"/>
      <c r="I15" s="4"/>
      <c r="J15" s="4"/>
    </row>
    <row r="16" spans="1:10" ht="39" customHeight="1">
      <c r="A16" s="126">
        <v>2010650</v>
      </c>
      <c r="B16" s="127" t="s">
        <v>1</v>
      </c>
      <c r="C16" s="127" t="s">
        <v>1</v>
      </c>
      <c r="D16" s="30" t="s">
        <v>232</v>
      </c>
      <c r="E16" s="20">
        <v>3</v>
      </c>
      <c r="F16" s="22"/>
      <c r="G16" s="22">
        <v>3</v>
      </c>
      <c r="H16" s="4"/>
      <c r="I16" s="4"/>
      <c r="J16" s="4"/>
    </row>
    <row r="17" spans="1:10" ht="39" customHeight="1">
      <c r="A17" s="126" t="s">
        <v>120</v>
      </c>
      <c r="B17" s="127" t="s">
        <v>1</v>
      </c>
      <c r="C17" s="127" t="s">
        <v>1</v>
      </c>
      <c r="D17" s="21" t="s">
        <v>121</v>
      </c>
      <c r="E17" s="20">
        <v>947.28</v>
      </c>
      <c r="F17" s="22"/>
      <c r="G17" s="22">
        <v>947.28</v>
      </c>
      <c r="H17" s="4"/>
      <c r="I17" s="4"/>
      <c r="J17" s="4"/>
    </row>
    <row r="18" spans="1:10" ht="39" customHeight="1">
      <c r="A18" s="123">
        <v>211</v>
      </c>
      <c r="B18" s="124"/>
      <c r="C18" s="125"/>
      <c r="D18" s="21" t="s">
        <v>219</v>
      </c>
      <c r="E18" s="20">
        <v>399.8</v>
      </c>
      <c r="F18" s="22"/>
      <c r="G18" s="22">
        <v>399.8</v>
      </c>
      <c r="H18" s="4"/>
      <c r="I18" s="4"/>
      <c r="J18" s="4"/>
    </row>
    <row r="19" spans="1:10" ht="39" customHeight="1">
      <c r="A19" s="123">
        <v>21199</v>
      </c>
      <c r="B19" s="124"/>
      <c r="C19" s="125"/>
      <c r="D19" s="21" t="s">
        <v>218</v>
      </c>
      <c r="E19" s="20">
        <v>399.8</v>
      </c>
      <c r="F19" s="22"/>
      <c r="G19" s="22">
        <v>399.8</v>
      </c>
      <c r="H19" s="4"/>
      <c r="I19" s="4"/>
      <c r="J19" s="4"/>
    </row>
    <row r="20" spans="1:10" ht="39" customHeight="1">
      <c r="A20" s="123">
        <v>2119901</v>
      </c>
      <c r="B20" s="124"/>
      <c r="C20" s="125"/>
      <c r="D20" s="21" t="s">
        <v>221</v>
      </c>
      <c r="E20" s="20">
        <v>399.8</v>
      </c>
      <c r="F20" s="22"/>
      <c r="G20" s="22">
        <v>399.8</v>
      </c>
      <c r="H20" s="4"/>
      <c r="I20" s="4"/>
      <c r="J20" s="4"/>
    </row>
    <row r="21" spans="1:10" ht="39" customHeight="1">
      <c r="A21" s="123">
        <v>213</v>
      </c>
      <c r="B21" s="124"/>
      <c r="C21" s="125"/>
      <c r="D21" s="30" t="s">
        <v>230</v>
      </c>
      <c r="E21" s="20">
        <v>6.67</v>
      </c>
      <c r="F21" s="20"/>
      <c r="G21" s="20">
        <v>6.67</v>
      </c>
      <c r="H21" s="4"/>
      <c r="I21" s="4"/>
      <c r="J21" s="4"/>
    </row>
    <row r="22" spans="1:10" ht="39" customHeight="1">
      <c r="A22" s="123">
        <v>21301</v>
      </c>
      <c r="B22" s="124"/>
      <c r="C22" s="125"/>
      <c r="D22" s="30" t="s">
        <v>229</v>
      </c>
      <c r="E22" s="20">
        <v>6.67</v>
      </c>
      <c r="F22" s="20"/>
      <c r="G22" s="20">
        <v>6.67</v>
      </c>
      <c r="H22" s="4"/>
      <c r="I22" s="4"/>
      <c r="J22" s="4"/>
    </row>
    <row r="23" spans="1:10" ht="39" customHeight="1">
      <c r="A23" s="123">
        <v>2130199</v>
      </c>
      <c r="B23" s="124"/>
      <c r="C23" s="125"/>
      <c r="D23" s="30" t="s">
        <v>231</v>
      </c>
      <c r="E23" s="20">
        <v>6.67</v>
      </c>
      <c r="F23" s="20"/>
      <c r="G23" s="20">
        <v>6.67</v>
      </c>
      <c r="H23" s="4"/>
      <c r="I23" s="4"/>
      <c r="J23" s="4"/>
    </row>
    <row r="24" spans="1:10" ht="39" customHeight="1">
      <c r="A24" s="126" t="s">
        <v>213</v>
      </c>
      <c r="B24" s="127" t="s">
        <v>1</v>
      </c>
      <c r="C24" s="127" t="s">
        <v>1</v>
      </c>
      <c r="D24" s="21" t="s">
        <v>220</v>
      </c>
      <c r="E24" s="20">
        <v>143.38</v>
      </c>
      <c r="F24" s="22">
        <v>143.38</v>
      </c>
      <c r="G24" s="4"/>
      <c r="H24" s="4"/>
      <c r="I24" s="4"/>
      <c r="J24" s="4"/>
    </row>
    <row r="25" spans="1:10" ht="39" customHeight="1">
      <c r="A25" s="128" t="s">
        <v>214</v>
      </c>
      <c r="B25" s="129" t="s">
        <v>1</v>
      </c>
      <c r="C25" s="129" t="s">
        <v>1</v>
      </c>
      <c r="D25" s="23" t="s">
        <v>215</v>
      </c>
      <c r="E25" s="20">
        <v>143.38</v>
      </c>
      <c r="F25" s="22">
        <v>143.38</v>
      </c>
      <c r="G25" s="4"/>
      <c r="H25" s="4"/>
      <c r="I25" s="4"/>
      <c r="J25" s="4"/>
    </row>
    <row r="26" spans="1:10" ht="39" customHeight="1">
      <c r="A26" s="130" t="s">
        <v>216</v>
      </c>
      <c r="B26" s="130" t="s">
        <v>1</v>
      </c>
      <c r="C26" s="130" t="s">
        <v>1</v>
      </c>
      <c r="D26" s="19" t="s">
        <v>217</v>
      </c>
      <c r="E26" s="20">
        <v>143.38</v>
      </c>
      <c r="F26" s="22">
        <v>143.38</v>
      </c>
      <c r="G26" s="4"/>
      <c r="H26" s="4"/>
      <c r="I26" s="4"/>
      <c r="J26" s="4"/>
    </row>
  </sheetData>
  <mergeCells count="30">
    <mergeCell ref="I4:I7"/>
    <mergeCell ref="J4:J7"/>
    <mergeCell ref="A2:J2"/>
    <mergeCell ref="A4:D4"/>
    <mergeCell ref="E4:E7"/>
    <mergeCell ref="A5:C7"/>
    <mergeCell ref="D5:D7"/>
    <mergeCell ref="G4:G7"/>
    <mergeCell ref="H4:H7"/>
    <mergeCell ref="A12:C12"/>
    <mergeCell ref="A13:C13"/>
    <mergeCell ref="A14:C14"/>
    <mergeCell ref="A15:C15"/>
    <mergeCell ref="A16:C16"/>
    <mergeCell ref="A26:C26"/>
    <mergeCell ref="A21:C21"/>
    <mergeCell ref="A22:C22"/>
    <mergeCell ref="A23:C23"/>
    <mergeCell ref="F4:F7"/>
    <mergeCell ref="A18:C18"/>
    <mergeCell ref="A19:C19"/>
    <mergeCell ref="A20:C20"/>
    <mergeCell ref="A24:C24"/>
    <mergeCell ref="A25:C25"/>
    <mergeCell ref="A17:C17"/>
    <mergeCell ref="A8:A9"/>
    <mergeCell ref="B8:B9"/>
    <mergeCell ref="C8:C9"/>
    <mergeCell ref="A10:C10"/>
    <mergeCell ref="A11:C11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11"/>
  <sheetViews>
    <sheetView workbookViewId="0">
      <selection activeCell="I11" sqref="I11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6" t="s">
        <v>207</v>
      </c>
    </row>
    <row r="2" spans="1:6" ht="32.25" customHeight="1">
      <c r="A2" s="117" t="s">
        <v>309</v>
      </c>
      <c r="B2" s="117"/>
      <c r="C2" s="117"/>
      <c r="D2" s="117"/>
      <c r="E2" s="117"/>
      <c r="F2" s="117"/>
    </row>
    <row r="3" spans="1:6" ht="15.75" thickBot="1">
      <c r="A3" s="5" t="s">
        <v>308</v>
      </c>
      <c r="C3" s="17"/>
      <c r="F3" s="2" t="s">
        <v>208</v>
      </c>
    </row>
    <row r="4" spans="1:6" ht="15.4" customHeight="1">
      <c r="A4" s="132" t="s">
        <v>99</v>
      </c>
      <c r="B4" s="134" t="s">
        <v>4</v>
      </c>
      <c r="C4" s="134" t="s">
        <v>198</v>
      </c>
      <c r="D4" s="134" t="s">
        <v>1</v>
      </c>
      <c r="E4" s="134" t="s">
        <v>1</v>
      </c>
      <c r="F4" s="134" t="s">
        <v>1</v>
      </c>
    </row>
    <row r="5" spans="1:6" ht="30.75" customHeight="1">
      <c r="A5" s="133" t="s">
        <v>1</v>
      </c>
      <c r="B5" s="135" t="s">
        <v>1</v>
      </c>
      <c r="C5" s="12" t="s">
        <v>199</v>
      </c>
      <c r="D5" s="12" t="s">
        <v>200</v>
      </c>
      <c r="E5" s="12" t="s">
        <v>201</v>
      </c>
      <c r="F5" s="12" t="s">
        <v>202</v>
      </c>
    </row>
    <row r="6" spans="1:6" ht="15.4" customHeight="1">
      <c r="A6" s="136" t="s">
        <v>107</v>
      </c>
      <c r="B6" s="137" t="s">
        <v>1</v>
      </c>
      <c r="C6" s="13" t="s">
        <v>8</v>
      </c>
      <c r="D6" s="13" t="s">
        <v>9</v>
      </c>
      <c r="E6" s="13" t="s">
        <v>10</v>
      </c>
      <c r="F6" s="13" t="s">
        <v>11</v>
      </c>
    </row>
    <row r="7" spans="1:6" ht="15.4" customHeight="1">
      <c r="A7" s="14" t="s">
        <v>203</v>
      </c>
      <c r="B7" s="13" t="s">
        <v>8</v>
      </c>
      <c r="C7" s="27">
        <v>1664.07</v>
      </c>
      <c r="D7" s="27">
        <v>1664.07</v>
      </c>
      <c r="E7" s="25" t="s">
        <v>1</v>
      </c>
      <c r="F7" s="25" t="s">
        <v>1</v>
      </c>
    </row>
    <row r="8" spans="1:6" ht="15.4" customHeight="1">
      <c r="A8" s="14" t="s">
        <v>204</v>
      </c>
      <c r="B8" s="13" t="s">
        <v>9</v>
      </c>
      <c r="C8" s="27">
        <v>10</v>
      </c>
      <c r="D8" s="27">
        <v>10</v>
      </c>
      <c r="E8" s="25" t="s">
        <v>1</v>
      </c>
      <c r="F8" s="25" t="s">
        <v>1</v>
      </c>
    </row>
    <row r="9" spans="1:6" ht="15.4" customHeight="1">
      <c r="A9" s="14" t="s">
        <v>205</v>
      </c>
      <c r="B9" s="13" t="s">
        <v>10</v>
      </c>
      <c r="C9" s="27" t="s">
        <v>1</v>
      </c>
      <c r="D9" s="27" t="s">
        <v>1</v>
      </c>
      <c r="E9" s="25" t="s">
        <v>1</v>
      </c>
      <c r="F9" s="25" t="s">
        <v>1</v>
      </c>
    </row>
    <row r="10" spans="1:6" ht="15.4" customHeight="1" thickBot="1">
      <c r="A10" s="15" t="s">
        <v>206</v>
      </c>
      <c r="B10" s="16" t="s">
        <v>11</v>
      </c>
      <c r="C10" s="28">
        <v>1654.07</v>
      </c>
      <c r="D10" s="28">
        <v>1654.07</v>
      </c>
      <c r="E10" s="26" t="s">
        <v>1</v>
      </c>
      <c r="F10" s="26" t="s">
        <v>1</v>
      </c>
    </row>
    <row r="11" spans="1:6">
      <c r="C11" s="29"/>
      <c r="D11" s="29"/>
    </row>
  </sheetData>
  <mergeCells count="5">
    <mergeCell ref="A2:F2"/>
    <mergeCell ref="A4:A5"/>
    <mergeCell ref="B4:B5"/>
    <mergeCell ref="C4:F4"/>
    <mergeCell ref="A6:B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5</vt:i4>
      </vt:variant>
    </vt:vector>
  </HeadingPairs>
  <TitlesOfParts>
    <vt:vector size="15" baseType="lpstr">
      <vt:lpstr>（预表1）财政拨款收支总表</vt:lpstr>
      <vt:lpstr>（预表2）一般公共预算支出表</vt:lpstr>
      <vt:lpstr>（预表3-1）一般公共预算基本支出表 </vt:lpstr>
      <vt:lpstr>（预算3-2）一般公共预算项目支出表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陈彩虹</cp:lastModifiedBy>
  <cp:lastPrinted>2016-03-11T02:32:48Z</cp:lastPrinted>
  <dcterms:created xsi:type="dcterms:W3CDTF">2015-10-30T14:30:50Z</dcterms:created>
  <dcterms:modified xsi:type="dcterms:W3CDTF">2016-03-23T01:27:41Z</dcterms:modified>
</cp:coreProperties>
</file>