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720" yWindow="330" windowWidth="19035" windowHeight="8865" tabRatio="939" activeTab="7"/>
  </bookViews>
  <sheets>
    <sheet name="（预表1）财政拨款收支总表" sheetId="1" r:id="rId1"/>
    <sheet name="（预表2）一般公共预算支出表" sheetId="3" r:id="rId2"/>
    <sheet name="（预表3）一般公共预算基本支出表 " sheetId="5" r:id="rId3"/>
    <sheet name="（预表4）一般公共预算“三公”经费支出表" sheetId="7" r:id="rId4"/>
    <sheet name="（预表5）政府性基金预算支出表" sheetId="8" r:id="rId5"/>
    <sheet name="（预表6）部门收支总表" sheetId="9" r:id="rId6"/>
    <sheet name="（预表7）部门收入总表" sheetId="10" r:id="rId7"/>
    <sheet name="（预表8）部门支出总表" sheetId="11" r:id="rId8"/>
    <sheet name="Sheet1" sheetId="12" r:id="rId9"/>
  </sheets>
  <definedNames>
    <definedName name="_xlnm.Print_Area" localSheetId="0">'（预表1）财政拨款收支总表'!$A$1:$H$37</definedName>
    <definedName name="_xlnm.Print_Area" localSheetId="1">'（预表2）一般公共预算支出表'!$A$1:$G$19</definedName>
    <definedName name="_xlnm.Print_Area" localSheetId="2">'（预表3）一般公共预算基本支出表 '!$A$1:$D$41</definedName>
    <definedName name="_xlnm.Print_Area" localSheetId="4">'（预表5）政府性基金预算支出表'!$A$1:$I$20</definedName>
    <definedName name="_xlnm.Print_Area" localSheetId="5">'（预表6）部门收支总表'!$A$1:$F$42</definedName>
    <definedName name="_xlnm.Print_Area" localSheetId="6">'（预表7）部门收入总表'!$A$1:$N$36</definedName>
    <definedName name="_xlnm.Print_Area" localSheetId="7">'（预表8）部门支出总表'!$A$1:$J$36</definedName>
    <definedName name="_xlnm.Print_Titles" localSheetId="4">'（预表5）政府性基金预算支出表'!$1:$7</definedName>
  </definedNames>
  <calcPr calcId="145621"/>
</workbook>
</file>

<file path=xl/calcChain.xml><?xml version="1.0" encoding="utf-8"?>
<calcChain xmlns="http://schemas.openxmlformats.org/spreadsheetml/2006/main">
  <c r="F12" i="11" l="1"/>
  <c r="E9" i="11"/>
  <c r="N12" i="10"/>
  <c r="C34" i="1"/>
  <c r="F31" i="9" l="1"/>
  <c r="C33" i="9"/>
  <c r="F7" i="9" l="1"/>
  <c r="D31" i="5"/>
  <c r="D14" i="5"/>
  <c r="G16" i="11"/>
  <c r="G14" i="11"/>
  <c r="G13" i="11"/>
  <c r="D12" i="5" l="1"/>
  <c r="D13" i="5"/>
</calcChain>
</file>

<file path=xl/sharedStrings.xml><?xml version="1.0" encoding="utf-8"?>
<sst xmlns="http://schemas.openxmlformats.org/spreadsheetml/2006/main" count="710" uniqueCount="299">
  <si>
    <t>收     入</t>
  </si>
  <si>
    <t/>
  </si>
  <si>
    <t>支     出</t>
  </si>
  <si>
    <t>项    目</t>
  </si>
  <si>
    <t>行次</t>
  </si>
  <si>
    <t>年初预算数</t>
  </si>
  <si>
    <t>项目（按功能分类）</t>
  </si>
  <si>
    <t>栏    次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</si>
  <si>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</si>
  <si>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</si>
  <si>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</si>
  <si>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</si>
  <si>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</si>
  <si>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</si>
  <si>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</si>
  <si>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</si>
  <si>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</si>
  <si>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</si>
  <si>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</si>
  <si>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</si>
  <si>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</si>
  <si>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</si>
  <si>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一、公共预算财政拨款</t>
  </si>
  <si>
    <t>一、一般公共服务支出</t>
  </si>
  <si>
    <t>31</t>
  </si>
  <si>
    <t>54</t>
  </si>
  <si>
    <t>二、政府性基金预算财政拨款</t>
  </si>
  <si>
    <t>二、外交支出</t>
  </si>
  <si>
    <t>32</t>
  </si>
  <si>
    <t>55</t>
  </si>
  <si>
    <t>三、国防支出</t>
  </si>
  <si>
    <t>33</t>
  </si>
  <si>
    <t>56</t>
  </si>
  <si>
    <t>四、公共安全支出</t>
  </si>
  <si>
    <t>34</t>
  </si>
  <si>
    <t>57</t>
  </si>
  <si>
    <t>五、教育支出</t>
  </si>
  <si>
    <t>35</t>
  </si>
  <si>
    <t>58</t>
  </si>
  <si>
    <t>六、科学技术支出</t>
  </si>
  <si>
    <t>36</t>
  </si>
  <si>
    <t>59</t>
  </si>
  <si>
    <t>七、文化体育与传媒支出</t>
  </si>
  <si>
    <t>37</t>
  </si>
  <si>
    <t>60</t>
  </si>
  <si>
    <t>八、社会保障和就业支出</t>
  </si>
  <si>
    <t>38</t>
  </si>
  <si>
    <t>61</t>
  </si>
  <si>
    <t>九、医疗卫生与计划生育支出</t>
  </si>
  <si>
    <t>39</t>
  </si>
  <si>
    <t>十、节能环保支出</t>
  </si>
  <si>
    <t>40</t>
  </si>
  <si>
    <t>十一、城乡社区支出</t>
  </si>
  <si>
    <t>41</t>
  </si>
  <si>
    <t>十二、农林水支出</t>
  </si>
  <si>
    <t>42</t>
  </si>
  <si>
    <t>十三、交通运输支出</t>
  </si>
  <si>
    <t>43</t>
  </si>
  <si>
    <t>十四、资源勘探信息等支出</t>
  </si>
  <si>
    <t>44</t>
  </si>
  <si>
    <t>15</t>
  </si>
  <si>
    <t>十五、商业服务业等支出</t>
  </si>
  <si>
    <t>45</t>
  </si>
  <si>
    <t>16</t>
  </si>
  <si>
    <t>十六、金融支出</t>
  </si>
  <si>
    <t>46</t>
  </si>
  <si>
    <t>17</t>
  </si>
  <si>
    <t>十七、援助其他地区支出</t>
  </si>
  <si>
    <t>47</t>
  </si>
  <si>
    <t>18</t>
  </si>
  <si>
    <t>十八、国土海洋气象等支出</t>
  </si>
  <si>
    <t>48</t>
  </si>
  <si>
    <t>19</t>
  </si>
  <si>
    <t>十九、住房保障支出</t>
  </si>
  <si>
    <t>49</t>
  </si>
  <si>
    <t>20</t>
  </si>
  <si>
    <t>二十、粮油物资储备支出</t>
  </si>
  <si>
    <t>50</t>
  </si>
  <si>
    <t>21</t>
  </si>
  <si>
    <t>二十一、国债还本付息支出</t>
  </si>
  <si>
    <t>51</t>
  </si>
  <si>
    <t>22</t>
  </si>
  <si>
    <t>二十二、其他支出</t>
  </si>
  <si>
    <t>52</t>
  </si>
  <si>
    <t>23</t>
  </si>
  <si>
    <t>53</t>
  </si>
  <si>
    <t>本年收入合计</t>
  </si>
  <si>
    <t>24</t>
  </si>
  <si>
    <t>本年支出合计</t>
  </si>
  <si>
    <t>25</t>
  </si>
  <si>
    <t>26</t>
  </si>
  <si>
    <t>27</t>
  </si>
  <si>
    <t>28</t>
  </si>
  <si>
    <t>29</t>
  </si>
  <si>
    <t>收入总计</t>
  </si>
  <si>
    <t>30</t>
  </si>
  <si>
    <t>支出总计</t>
  </si>
  <si>
    <t>一、一般公共预算财政拨款</t>
    <phoneticPr fontId="3" type="noConversion"/>
  </si>
  <si>
    <t>合计</t>
  </si>
  <si>
    <t>合计</t>
    <phoneticPr fontId="3" type="noConversion"/>
  </si>
  <si>
    <t>一般公共预算财政拨款</t>
    <phoneticPr fontId="3" type="noConversion"/>
  </si>
  <si>
    <t>政府性基金预算财政拨款</t>
    <phoneticPr fontId="3" type="noConversion"/>
  </si>
  <si>
    <t>单位：万元</t>
  </si>
  <si>
    <t>单位：万元</t>
    <phoneticPr fontId="3" type="noConversion"/>
  </si>
  <si>
    <t>项目</t>
  </si>
  <si>
    <t>支出功能分类科目编码</t>
  </si>
  <si>
    <t>科目名称</t>
  </si>
  <si>
    <t>基本支出</t>
  </si>
  <si>
    <t>项目支出</t>
  </si>
  <si>
    <t>类</t>
  </si>
  <si>
    <t>款</t>
  </si>
  <si>
    <t>项</t>
  </si>
  <si>
    <t>栏次</t>
  </si>
  <si>
    <t>201</t>
  </si>
  <si>
    <t>一般公共服务支出</t>
  </si>
  <si>
    <t>20106</t>
  </si>
  <si>
    <t>财政事务</t>
  </si>
  <si>
    <t>2010601</t>
  </si>
  <si>
    <t xml:space="preserve">  行政运行</t>
  </si>
  <si>
    <t>2010602</t>
  </si>
  <si>
    <t xml:space="preserve">  一般行政管理事务</t>
  </si>
  <si>
    <t>2010607</t>
  </si>
  <si>
    <t xml:space="preserve">  信息化建设</t>
  </si>
  <si>
    <t>2010608</t>
  </si>
  <si>
    <t xml:space="preserve">  财政委托业务支出</t>
  </si>
  <si>
    <t>2010699</t>
  </si>
  <si>
    <t xml:space="preserve">  其他财政事务支出</t>
  </si>
  <si>
    <t>2015年预算数</t>
    <phoneticPr fontId="3" type="noConversion"/>
  </si>
  <si>
    <t>单位：万元</t>
    <phoneticPr fontId="3" type="noConversion"/>
  </si>
  <si>
    <t>…</t>
    <phoneticPr fontId="3" type="noConversion"/>
  </si>
  <si>
    <t>经济分类科目编码</t>
    <phoneticPr fontId="3" type="noConversion"/>
  </si>
  <si>
    <t>单位：万元</t>
    <phoneticPr fontId="3" type="noConversion"/>
  </si>
  <si>
    <t>2014年预算数</t>
    <phoneticPr fontId="3" type="noConversion"/>
  </si>
  <si>
    <t>2015年预算数</t>
    <phoneticPr fontId="3" type="noConversion"/>
  </si>
  <si>
    <t>小计</t>
    <phoneticPr fontId="3" type="noConversion"/>
  </si>
  <si>
    <t>因公出国（境）费用</t>
    <phoneticPr fontId="3" type="noConversion"/>
  </si>
  <si>
    <t>公车购置费</t>
    <phoneticPr fontId="3" type="noConversion"/>
  </si>
  <si>
    <t>公车运行维护费</t>
    <phoneticPr fontId="3" type="noConversion"/>
  </si>
  <si>
    <t>公务接待费</t>
    <phoneticPr fontId="3" type="noConversion"/>
  </si>
  <si>
    <t>财政拨款收支总表</t>
    <phoneticPr fontId="3" type="noConversion"/>
  </si>
  <si>
    <t>科目编码</t>
    <phoneticPr fontId="3" type="noConversion"/>
  </si>
  <si>
    <t>类</t>
    <phoneticPr fontId="3" type="noConversion"/>
  </si>
  <si>
    <t>款</t>
    <phoneticPr fontId="3" type="noConversion"/>
  </si>
  <si>
    <t>项</t>
    <phoneticPr fontId="3" type="noConversion"/>
  </si>
  <si>
    <t>基本支出</t>
    <phoneticPr fontId="3" type="noConversion"/>
  </si>
  <si>
    <t>科目名称</t>
    <phoneticPr fontId="3" type="noConversion"/>
  </si>
  <si>
    <t>单位编码</t>
    <phoneticPr fontId="3" type="noConversion"/>
  </si>
  <si>
    <t>单位名称</t>
    <phoneticPr fontId="3" type="noConversion"/>
  </si>
  <si>
    <t>2015年政府性基金预算财政拨款支出</t>
    <phoneticPr fontId="3" type="noConversion"/>
  </si>
  <si>
    <t>项目支出</t>
    <phoneticPr fontId="3" type="noConversion"/>
  </si>
  <si>
    <t>栏次</t>
    <phoneticPr fontId="3" type="noConversion"/>
  </si>
  <si>
    <t>合计</t>
    <phoneticPr fontId="3" type="noConversion"/>
  </si>
  <si>
    <t>教育支出</t>
    <phoneticPr fontId="3" type="noConversion"/>
  </si>
  <si>
    <t>地方教育附加安排的支出</t>
    <phoneticPr fontId="3" type="noConversion"/>
  </si>
  <si>
    <t>农村中小学校舍建设</t>
    <phoneticPr fontId="3" type="noConversion"/>
  </si>
  <si>
    <t>农村中小学教学设施</t>
    <phoneticPr fontId="3" type="noConversion"/>
  </si>
  <si>
    <t>政府性基金预算支出表</t>
    <phoneticPr fontId="3" type="noConversion"/>
  </si>
  <si>
    <t>收入</t>
  </si>
  <si>
    <t>支出</t>
  </si>
  <si>
    <t>项目(按功能分类)</t>
  </si>
  <si>
    <t>一、财政拨款收入</t>
  </si>
  <si>
    <t>二、上级补助收入</t>
  </si>
  <si>
    <t>三、事业收入</t>
  </si>
  <si>
    <t>四、经营收入</t>
  </si>
  <si>
    <t>五、附属单位上缴收入</t>
  </si>
  <si>
    <t>六、其他收入</t>
  </si>
  <si>
    <t xml:space="preserve">      基本支出结转</t>
  </si>
  <si>
    <t xml:space="preserve">      项目支出结转和结余</t>
  </si>
  <si>
    <t xml:space="preserve">      经营结余</t>
  </si>
  <si>
    <r>
      <t>时间：</t>
    </r>
    <r>
      <rPr>
        <sz val="12"/>
        <color indexed="8"/>
        <rFont val="Arial"/>
        <family val="2"/>
      </rPr>
      <t>2015</t>
    </r>
    <r>
      <rPr>
        <sz val="12"/>
        <color indexed="8"/>
        <rFont val="宋体"/>
        <family val="3"/>
        <charset val="134"/>
      </rPr>
      <t>年部门预算公开</t>
    </r>
    <phoneticPr fontId="3" type="noConversion"/>
  </si>
  <si>
    <t>时间：2015年部门预算公开</t>
  </si>
  <si>
    <t>年初预算数</t>
    <phoneticPr fontId="3" type="noConversion"/>
  </si>
  <si>
    <t>结转下年</t>
    <phoneticPr fontId="3" type="noConversion"/>
  </si>
  <si>
    <t>收入总计</t>
    <phoneticPr fontId="3" type="noConversion"/>
  </si>
  <si>
    <t>支出总计</t>
    <phoneticPr fontId="3" type="noConversion"/>
  </si>
  <si>
    <t>部门收支总表</t>
    <phoneticPr fontId="3" type="noConversion"/>
  </si>
  <si>
    <t>一般公共预算“三公”经费支出表</t>
    <phoneticPr fontId="3" type="noConversion"/>
  </si>
  <si>
    <t>一般公共预算基本支出表</t>
    <phoneticPr fontId="3" type="noConversion"/>
  </si>
  <si>
    <t>一般公共预算支出表</t>
    <phoneticPr fontId="3" type="noConversion"/>
  </si>
  <si>
    <t>时间：2015年部门预算公开</t>
    <phoneticPr fontId="3" type="noConversion"/>
  </si>
  <si>
    <r>
      <rPr>
        <sz val="12"/>
        <color indexed="8"/>
        <rFont val="宋体"/>
        <family val="3"/>
        <charset val="134"/>
      </rPr>
      <t>时间：</t>
    </r>
    <r>
      <rPr>
        <sz val="12"/>
        <color indexed="8"/>
        <rFont val="Arial"/>
        <family val="2"/>
      </rPr>
      <t>2015</t>
    </r>
    <r>
      <rPr>
        <sz val="12"/>
        <color indexed="8"/>
        <rFont val="宋体"/>
        <family val="3"/>
        <charset val="134"/>
      </rPr>
      <t>年部门预算公开</t>
    </r>
    <phoneticPr fontId="3" type="noConversion"/>
  </si>
  <si>
    <t>（一）一般公共预算拨款收入</t>
    <phoneticPr fontId="3" type="noConversion"/>
  </si>
  <si>
    <t>（二）政府性基金预算拨款收入</t>
    <phoneticPr fontId="3" type="noConversion"/>
  </si>
  <si>
    <t>部门收入总表</t>
    <phoneticPr fontId="3" type="noConversion"/>
  </si>
  <si>
    <t>单位：万元</t>
    <phoneticPr fontId="3" type="noConversion"/>
  </si>
  <si>
    <t>部门支出总表</t>
    <phoneticPr fontId="3" type="noConversion"/>
  </si>
  <si>
    <t>上缴上级支出</t>
  </si>
  <si>
    <t>经营支出</t>
  </si>
  <si>
    <t xml:space="preserve">    年初结转和结余</t>
    <phoneticPr fontId="3" type="noConversion"/>
  </si>
  <si>
    <t>一、一般公共服务支出</t>
    <phoneticPr fontId="3" type="noConversion"/>
  </si>
  <si>
    <t>二、外交支出</t>
    <phoneticPr fontId="3" type="noConversion"/>
  </si>
  <si>
    <t>三、国防支出</t>
    <phoneticPr fontId="3" type="noConversion"/>
  </si>
  <si>
    <t>四、公共安全支出</t>
    <phoneticPr fontId="3" type="noConversion"/>
  </si>
  <si>
    <t>一般公共预算拨款收入</t>
    <phoneticPr fontId="3" type="noConversion"/>
  </si>
  <si>
    <t>政府性基金预算拨款收入</t>
    <phoneticPr fontId="3" type="noConversion"/>
  </si>
  <si>
    <t>上级补助收入</t>
    <phoneticPr fontId="3" type="noConversion"/>
  </si>
  <si>
    <t>事业收入</t>
    <phoneticPr fontId="3" type="noConversion"/>
  </si>
  <si>
    <t>经营收入</t>
    <phoneticPr fontId="3" type="noConversion"/>
  </si>
  <si>
    <t>附属单位上缴收入</t>
    <phoneticPr fontId="3" type="noConversion"/>
  </si>
  <si>
    <t>其他收入</t>
    <phoneticPr fontId="3" type="noConversion"/>
  </si>
  <si>
    <t xml:space="preserve">    用事业基金弥补收支差额</t>
    <phoneticPr fontId="3" type="noConversion"/>
  </si>
  <si>
    <t>用事业基金弥补收支差额</t>
    <phoneticPr fontId="3" type="noConversion"/>
  </si>
  <si>
    <t>年初结转和结余</t>
    <phoneticPr fontId="3" type="noConversion"/>
  </si>
  <si>
    <t>对附属单位补助支出</t>
    <phoneticPr fontId="3" type="noConversion"/>
  </si>
  <si>
    <t>2015年预算数</t>
    <phoneticPr fontId="3" type="noConversion"/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</si>
  <si>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</si>
  <si>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</si>
  <si>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</si>
  <si>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</si>
  <si>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</si>
  <si>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</si>
  <si>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</si>
  <si>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</si>
  <si>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</si>
  <si>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</si>
  <si>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</si>
  <si>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年初财政拨款结转</t>
    <phoneticPr fontId="3" type="noConversion"/>
  </si>
  <si>
    <t>年末财政拨款结转</t>
    <phoneticPr fontId="3" type="noConversion"/>
  </si>
  <si>
    <t>变化情况</t>
    <phoneticPr fontId="3" type="noConversion"/>
  </si>
  <si>
    <r>
      <rPr>
        <sz val="12"/>
        <color indexed="8"/>
        <rFont val="宋体"/>
        <family val="3"/>
        <charset val="134"/>
      </rPr>
      <t>预算表</t>
    </r>
    <r>
      <rPr>
        <sz val="12"/>
        <color indexed="8"/>
        <rFont val="Arial"/>
        <family val="2"/>
      </rPr>
      <t>1</t>
    </r>
    <phoneticPr fontId="3" type="noConversion"/>
  </si>
  <si>
    <r>
      <rPr>
        <sz val="12"/>
        <color indexed="8"/>
        <rFont val="宋体"/>
        <family val="3"/>
        <charset val="134"/>
      </rPr>
      <t>预算表</t>
    </r>
    <r>
      <rPr>
        <sz val="12"/>
        <color indexed="8"/>
        <rFont val="Arial"/>
        <family val="2"/>
      </rPr>
      <t>2</t>
    </r>
    <phoneticPr fontId="3" type="noConversion"/>
  </si>
  <si>
    <r>
      <rPr>
        <sz val="12"/>
        <color indexed="8"/>
        <rFont val="宋体"/>
        <family val="3"/>
        <charset val="134"/>
      </rPr>
      <t>预算表</t>
    </r>
    <r>
      <rPr>
        <sz val="12"/>
        <color indexed="8"/>
        <rFont val="Arial"/>
        <family val="2"/>
      </rPr>
      <t>3</t>
    </r>
    <phoneticPr fontId="3" type="noConversion"/>
  </si>
  <si>
    <r>
      <rPr>
        <sz val="12"/>
        <color indexed="8"/>
        <rFont val="宋体"/>
        <family val="3"/>
        <charset val="134"/>
      </rPr>
      <t>预算表</t>
    </r>
    <r>
      <rPr>
        <sz val="12"/>
        <color indexed="8"/>
        <rFont val="Arial"/>
        <family val="2"/>
      </rPr>
      <t>4</t>
    </r>
    <phoneticPr fontId="3" type="noConversion"/>
  </si>
  <si>
    <t>预算表6</t>
    <phoneticPr fontId="3" type="noConversion"/>
  </si>
  <si>
    <t>预算表5</t>
    <phoneticPr fontId="3" type="noConversion"/>
  </si>
  <si>
    <t>预算表7</t>
    <phoneticPr fontId="3" type="noConversion"/>
  </si>
  <si>
    <t>预算表8</t>
    <phoneticPr fontId="3" type="noConversion"/>
  </si>
  <si>
    <t>221</t>
  </si>
  <si>
    <t>住房保障支出</t>
  </si>
  <si>
    <t>22102</t>
  </si>
  <si>
    <t>住房改革支出</t>
  </si>
  <si>
    <t>2210201</t>
  </si>
  <si>
    <t xml:space="preserve">  住房公积金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</si>
  <si>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</si>
  <si>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</si>
  <si>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</si>
  <si>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</si>
  <si>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</si>
  <si>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</si>
  <si>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</si>
  <si>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</si>
  <si>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30104</t>
  </si>
  <si>
    <t>社会保障缴费</t>
  </si>
  <si>
    <t>30199</t>
  </si>
  <si>
    <t>其他工资福利支出</t>
  </si>
  <si>
    <t>302</t>
  </si>
  <si>
    <t>商品和服务支出</t>
  </si>
  <si>
    <t>30201</t>
  </si>
  <si>
    <t>办公费</t>
  </si>
  <si>
    <t>30202</t>
  </si>
  <si>
    <t>印刷费</t>
  </si>
  <si>
    <t>30204</t>
  </si>
  <si>
    <t>手续费</t>
  </si>
  <si>
    <t>30207</t>
  </si>
  <si>
    <t>邮电费</t>
  </si>
  <si>
    <t>30211</t>
  </si>
  <si>
    <t>差旅费</t>
  </si>
  <si>
    <t>30212</t>
  </si>
  <si>
    <t>因公出国（境）费用</t>
  </si>
  <si>
    <t>30213</t>
  </si>
  <si>
    <t>维修(护)费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</si>
  <si>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</si>
  <si>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</si>
  <si>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</si>
  <si>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</si>
  <si>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</si>
  <si>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</si>
  <si>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</si>
  <si>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</si>
  <si>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30226</t>
  </si>
  <si>
    <t>劳务费</t>
  </si>
  <si>
    <t>30227</t>
  </si>
  <si>
    <t>委托业务费</t>
  </si>
  <si>
    <t>30228</t>
  </si>
  <si>
    <t>工会经费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</si>
  <si>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</si>
  <si>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</si>
  <si>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</si>
  <si>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</si>
  <si>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</si>
  <si>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</si>
  <si>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30301</t>
  </si>
  <si>
    <t>离休费</t>
  </si>
  <si>
    <t>30302</t>
  </si>
  <si>
    <t>退休费</t>
  </si>
  <si>
    <t>30309</t>
  </si>
  <si>
    <t>奖励金</t>
  </si>
  <si>
    <t>30311</t>
  </si>
  <si>
    <t>住房公积金</t>
  </si>
  <si>
    <t>30313</t>
  </si>
  <si>
    <t>购房补贴</t>
  </si>
  <si>
    <t>310</t>
  </si>
  <si>
    <t>其他资本性支出</t>
  </si>
  <si>
    <t>31002</t>
  </si>
  <si>
    <t>办公设备购置</t>
  </si>
  <si>
    <r>
      <rPr>
        <sz val="11"/>
        <color indexed="8"/>
        <rFont val="宋体"/>
        <family val="3"/>
        <charset val="134"/>
      </rPr>
      <t>备注：变化情况=2015年预算数-2014年预算数</t>
    </r>
    <phoneticPr fontId="3" type="noConversion"/>
  </si>
  <si>
    <t>30307</t>
    <phoneticPr fontId="3" type="noConversion"/>
  </si>
  <si>
    <t>医疗费</t>
    <phoneticPr fontId="3" type="noConversion"/>
  </si>
  <si>
    <t>十九、住房保障支出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</si>
</sst>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0_ "/>
    <numFmt numFmtId="177" formatCode="0.00_ "/>
    <numFmt numFmtId="178" formatCode="0.00_);[Red]\(0.00\)"/>
  </numFmts>
  <fonts count="29">
    <font>
      <sz val="10"/>
      <color indexed="8"/>
      <name val="Arial"/>
      <family val="2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color indexed="8"/>
      <name val="宋体"/>
      <family val="2"/>
    </font>
    <font>
      <sz val="11"/>
      <color indexed="8"/>
      <name val="宋体"/>
      <family val="2"/>
    </font>
    <font>
      <b/>
      <sz val="11"/>
      <color indexed="8"/>
      <name val="宋体"/>
      <family val="2"/>
    </font>
    <font>
      <sz val="10"/>
      <color indexed="8"/>
      <name val="宋体"/>
      <family val="2"/>
    </font>
    <font>
      <sz val="10"/>
      <color indexed="8"/>
      <name val="宋体"/>
      <family val="3"/>
      <charset val="134"/>
    </font>
    <font>
      <sz val="22"/>
      <color indexed="8"/>
      <name val="华康简标题宋"/>
      <family val="3"/>
      <charset val="134"/>
    </font>
    <font>
      <sz val="12"/>
      <color indexed="8"/>
      <name val="宋体"/>
      <family val="3"/>
      <charset val="134"/>
    </font>
    <font>
      <sz val="11"/>
      <name val="宋体"/>
      <family val="3"/>
      <charset val="134"/>
    </font>
    <font>
      <sz val="12"/>
      <color indexed="8"/>
      <name val="SimSun"/>
      <family val="1"/>
    </font>
    <font>
      <sz val="12"/>
      <name val="宋体"/>
      <family val="3"/>
      <charset val="134"/>
    </font>
    <font>
      <b/>
      <sz val="20"/>
      <color indexed="8"/>
      <name val="SimSun"/>
      <charset val="134"/>
    </font>
    <font>
      <sz val="10"/>
      <name val="宋体"/>
      <family val="3"/>
      <charset val="134"/>
    </font>
    <font>
      <sz val="12"/>
      <color indexed="8"/>
      <name val="Arial"/>
      <family val="2"/>
    </font>
    <font>
      <sz val="11"/>
      <color indexed="8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1"/>
      <color indexed="8"/>
      <name val="宋体"/>
      <family val="2"/>
      <scheme val="minor"/>
    </font>
    <font>
      <sz val="11"/>
      <color indexed="8"/>
      <name val="宋体"/>
      <family val="3"/>
      <charset val="134"/>
    </font>
    <font>
      <sz val="10"/>
      <color rgb="FFFF0000"/>
      <name val="Arial"/>
      <family val="2"/>
    </font>
    <font>
      <sz val="11"/>
      <name val="宋体"/>
      <family val="2"/>
      <charset val="134"/>
      <scheme val="minor"/>
    </font>
    <font>
      <sz val="10"/>
      <name val="Arial"/>
      <family val="2"/>
    </font>
    <font>
      <sz val="11"/>
      <color rgb="FFFF0000"/>
      <name val="宋体"/>
      <family val="2"/>
    </font>
    <font>
      <sz val="11"/>
      <name val="宋体"/>
      <family val="2"/>
    </font>
    <font>
      <sz val="10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1" fillId="0" borderId="0"/>
  </cellStyleXfs>
  <cellXfs count="105">
    <xf numFmtId="0" fontId="0" fillId="0" borderId="0" xfId="0"/>
    <xf numFmtId="0" fontId="4" fillId="0" borderId="0" xfId="0" applyFont="1" applyAlignment="1">
      <alignment horizontal="right"/>
    </xf>
    <xf numFmtId="0" fontId="4" fillId="0" borderId="0" xfId="0" applyFont="1"/>
    <xf numFmtId="0" fontId="5" fillId="0" borderId="0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right"/>
    </xf>
    <xf numFmtId="0" fontId="5" fillId="2" borderId="1" xfId="0" applyFont="1" applyFill="1" applyBorder="1" applyAlignment="1">
      <alignment horizontal="center" vertical="center" shrinkToFit="1"/>
    </xf>
    <xf numFmtId="4" fontId="5" fillId="0" borderId="1" xfId="0" applyNumberFormat="1" applyFont="1" applyBorder="1" applyAlignment="1">
      <alignment horizontal="right" vertical="center" shrinkToFit="1"/>
    </xf>
    <xf numFmtId="0" fontId="10" fillId="0" borderId="0" xfId="1" applyFont="1" applyBorder="1" applyAlignment="1">
      <alignment horizontal="right" vertical="center"/>
    </xf>
    <xf numFmtId="0" fontId="12" fillId="0" borderId="0" xfId="1" applyFont="1" applyBorder="1" applyAlignment="1">
      <alignment horizontal="right" vertical="center" wrapText="1"/>
    </xf>
    <xf numFmtId="0" fontId="13" fillId="0" borderId="0" xfId="1" applyFont="1"/>
    <xf numFmtId="0" fontId="14" fillId="0" borderId="0" xfId="1" applyFont="1" applyBorder="1" applyAlignment="1">
      <alignment horizontal="center" vertical="center" wrapText="1"/>
    </xf>
    <xf numFmtId="0" fontId="14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 wrapText="1"/>
    </xf>
    <xf numFmtId="0" fontId="11" fillId="0" borderId="0" xfId="1"/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right"/>
    </xf>
    <xf numFmtId="0" fontId="15" fillId="0" borderId="0" xfId="1" applyFont="1" applyAlignment="1">
      <alignment horizontal="center"/>
    </xf>
    <xf numFmtId="0" fontId="17" fillId="0" borderId="1" xfId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left" vertical="center" wrapText="1"/>
    </xf>
    <xf numFmtId="4" fontId="17" fillId="0" borderId="1" xfId="1" applyNumberFormat="1" applyFont="1" applyBorder="1" applyAlignment="1">
      <alignment horizontal="right" vertical="center" wrapText="1"/>
    </xf>
    <xf numFmtId="0" fontId="18" fillId="0" borderId="1" xfId="1" applyFont="1" applyBorder="1" applyAlignment="1">
      <alignment horizontal="left" vertical="center" wrapText="1"/>
    </xf>
    <xf numFmtId="0" fontId="19" fillId="0" borderId="1" xfId="1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horizontal="right"/>
    </xf>
    <xf numFmtId="0" fontId="0" fillId="0" borderId="0" xfId="0" applyAlignment="1"/>
    <xf numFmtId="0" fontId="16" fillId="0" borderId="0" xfId="0" applyFont="1" applyBorder="1" applyAlignme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right" vertical="center" shrinkToFit="1"/>
    </xf>
    <xf numFmtId="0" fontId="5" fillId="2" borderId="1" xfId="0" applyFont="1" applyFill="1" applyBorder="1" applyAlignment="1">
      <alignment horizontal="left" vertical="center" shrinkToFit="1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0" borderId="1" xfId="0" applyFont="1" applyBorder="1" applyAlignment="1">
      <alignment horizontal="left" vertical="center" shrinkToFit="1"/>
    </xf>
    <xf numFmtId="0" fontId="10" fillId="0" borderId="0" xfId="1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right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vertical="center" shrinkToFit="1"/>
    </xf>
    <xf numFmtId="0" fontId="5" fillId="0" borderId="4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 shrinkToFit="1"/>
    </xf>
    <xf numFmtId="49" fontId="2" fillId="0" borderId="7" xfId="0" applyNumberFormat="1" applyFont="1" applyBorder="1" applyAlignment="1">
      <alignment vertical="center" wrapText="1"/>
    </xf>
    <xf numFmtId="49" fontId="2" fillId="0" borderId="12" xfId="0" applyNumberFormat="1" applyFont="1" applyBorder="1" applyAlignment="1">
      <alignment vertical="center" wrapText="1"/>
    </xf>
    <xf numFmtId="176" fontId="22" fillId="0" borderId="1" xfId="0" applyNumberFormat="1" applyFont="1" applyBorder="1" applyAlignment="1">
      <alignment horizontal="center"/>
    </xf>
    <xf numFmtId="176" fontId="22" fillId="0" borderId="1" xfId="0" applyNumberFormat="1" applyFont="1" applyFill="1" applyBorder="1" applyAlignment="1">
      <alignment horizontal="center" vertical="center" wrapText="1" shrinkToFit="1"/>
    </xf>
    <xf numFmtId="4" fontId="5" fillId="0" borderId="14" xfId="0" applyNumberFormat="1" applyFont="1" applyBorder="1" applyAlignment="1">
      <alignment horizontal="right" vertical="center" shrinkToFit="1"/>
    </xf>
    <xf numFmtId="4" fontId="26" fillId="0" borderId="1" xfId="0" applyNumberFormat="1" applyFont="1" applyBorder="1" applyAlignment="1">
      <alignment horizontal="right" vertical="center" shrinkToFit="1"/>
    </xf>
    <xf numFmtId="176" fontId="22" fillId="0" borderId="1" xfId="0" applyNumberFormat="1" applyFont="1" applyFill="1" applyBorder="1" applyAlignment="1">
      <alignment vertical="center"/>
    </xf>
    <xf numFmtId="176" fontId="8" fillId="0" borderId="1" xfId="0" applyNumberFormat="1" applyFont="1" applyFill="1" applyBorder="1" applyAlignment="1">
      <alignment vertical="center" shrinkToFit="1"/>
    </xf>
    <xf numFmtId="4" fontId="27" fillId="0" borderId="1" xfId="0" applyNumberFormat="1" applyFont="1" applyBorder="1" applyAlignment="1">
      <alignment horizontal="right" vertical="center" shrinkToFit="1"/>
    </xf>
    <xf numFmtId="0" fontId="23" fillId="0" borderId="0" xfId="0" applyFont="1"/>
    <xf numFmtId="0" fontId="28" fillId="0" borderId="0" xfId="0" applyFont="1"/>
    <xf numFmtId="4" fontId="5" fillId="0" borderId="1" xfId="0" applyNumberFormat="1" applyFont="1" applyFill="1" applyBorder="1" applyAlignment="1">
      <alignment horizontal="right" vertical="center" shrinkToFit="1"/>
    </xf>
    <xf numFmtId="0" fontId="0" fillId="0" borderId="1" xfId="0" applyFill="1" applyBorder="1"/>
    <xf numFmtId="177" fontId="0" fillId="0" borderId="0" xfId="0" applyNumberFormat="1"/>
    <xf numFmtId="49" fontId="1" fillId="0" borderId="12" xfId="0" applyNumberFormat="1" applyFont="1" applyBorder="1" applyAlignment="1">
      <alignment vertical="center" wrapText="1"/>
    </xf>
    <xf numFmtId="49" fontId="2" fillId="0" borderId="15" xfId="0" applyNumberFormat="1" applyFont="1" applyBorder="1" applyAlignment="1">
      <alignment vertical="center" wrapText="1"/>
    </xf>
    <xf numFmtId="0" fontId="0" fillId="0" borderId="8" xfId="0" applyFill="1" applyBorder="1"/>
    <xf numFmtId="49" fontId="1" fillId="0" borderId="1" xfId="0" applyNumberFormat="1" applyFont="1" applyFill="1" applyBorder="1" applyAlignment="1">
      <alignment vertical="center" wrapText="1"/>
    </xf>
    <xf numFmtId="178" fontId="0" fillId="0" borderId="1" xfId="0" applyNumberFormat="1" applyBorder="1"/>
    <xf numFmtId="176" fontId="0" fillId="0" borderId="1" xfId="0" applyNumberFormat="1" applyFill="1" applyBorder="1"/>
    <xf numFmtId="176" fontId="0" fillId="0" borderId="0" xfId="0" applyNumberFormat="1"/>
    <xf numFmtId="176" fontId="22" fillId="0" borderId="1" xfId="0" applyNumberFormat="1" applyFont="1" applyFill="1" applyBorder="1" applyAlignment="1">
      <alignment vertical="center" shrinkToFit="1"/>
    </xf>
    <xf numFmtId="0" fontId="9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 shrinkToFit="1"/>
    </xf>
    <xf numFmtId="49" fontId="1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49" fontId="24" fillId="0" borderId="12" xfId="0" applyNumberFormat="1" applyFont="1" applyBorder="1" applyAlignment="1">
      <alignment horizontal="left" vertical="center" wrapText="1"/>
    </xf>
    <xf numFmtId="0" fontId="25" fillId="0" borderId="13" xfId="0" applyFont="1" applyBorder="1" applyAlignment="1">
      <alignment horizontal="left" vertical="center" wrapText="1"/>
    </xf>
    <xf numFmtId="49" fontId="24" fillId="0" borderId="15" xfId="0" applyNumberFormat="1" applyFont="1" applyBorder="1" applyAlignment="1">
      <alignment horizontal="left" vertical="center" wrapText="1"/>
    </xf>
    <xf numFmtId="0" fontId="25" fillId="0" borderId="16" xfId="0" applyFont="1" applyBorder="1" applyAlignment="1">
      <alignment horizontal="left" vertical="center" wrapText="1"/>
    </xf>
    <xf numFmtId="0" fontId="5" fillId="2" borderId="8" xfId="0" applyFont="1" applyFill="1" applyBorder="1" applyAlignment="1">
      <alignment horizontal="center" vertical="center" wrapText="1" shrinkToFit="1"/>
    </xf>
    <xf numFmtId="0" fontId="0" fillId="0" borderId="9" xfId="0" applyBorder="1" applyAlignment="1">
      <alignment horizontal="center" vertical="center" wrapText="1" shrinkToFit="1"/>
    </xf>
    <xf numFmtId="49" fontId="24" fillId="0" borderId="10" xfId="0" applyNumberFormat="1" applyFont="1" applyBorder="1" applyAlignment="1">
      <alignment horizontal="left" vertical="center" wrapText="1"/>
    </xf>
    <xf numFmtId="0" fontId="25" fillId="0" borderId="11" xfId="0" applyFont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 shrinkToFit="1"/>
    </xf>
    <xf numFmtId="0" fontId="0" fillId="0" borderId="0" xfId="0" applyFill="1" applyAlignment="1">
      <alignment horizontal="left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horizontal="left" vertical="center" wrapText="1"/>
    </xf>
    <xf numFmtId="0" fontId="17" fillId="0" borderId="1" xfId="1" applyFont="1" applyBorder="1" applyAlignment="1">
      <alignment horizontal="left" vertical="center" wrapText="1"/>
    </xf>
    <xf numFmtId="0" fontId="17" fillId="0" borderId="1" xfId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left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 shrinkToFit="1"/>
    </xf>
    <xf numFmtId="0" fontId="16" fillId="0" borderId="0" xfId="0" applyFont="1" applyBorder="1" applyAlignment="1"/>
    <xf numFmtId="0" fontId="21" fillId="2" borderId="1" xfId="0" applyFont="1" applyFill="1" applyBorder="1" applyAlignment="1">
      <alignment horizontal="center" vertical="center" wrapText="1" shrinkToFit="1"/>
    </xf>
    <xf numFmtId="0" fontId="17" fillId="2" borderId="1" xfId="0" applyFont="1" applyFill="1" applyBorder="1" applyAlignment="1">
      <alignment horizontal="center" vertical="center" wrapText="1" shrinkToFi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7" workbookViewId="0">
      <selection activeCell="C34" sqref="C34"/>
    </sheetView>
  </sheetViews>
  <sheetFormatPr defaultRowHeight="12.75"/>
  <cols>
    <col min="1" max="1" width="31.140625" customWidth="1"/>
    <col min="2" max="2" width="6.5703125" customWidth="1"/>
    <col min="3" max="3" width="13.85546875" customWidth="1"/>
    <col min="4" max="4" width="35.7109375" customWidth="1"/>
    <col min="5" max="5" width="7.85546875" customWidth="1"/>
    <col min="6" max="6" width="13.85546875" customWidth="1"/>
    <col min="7" max="7" width="13.42578125" customWidth="1"/>
    <col min="8" max="8" width="14.5703125" customWidth="1"/>
    <col min="9" max="9" width="9.7109375" customWidth="1"/>
  </cols>
  <sheetData>
    <row r="1" spans="1:8" ht="20.25" customHeight="1">
      <c r="H1" s="18" t="s">
        <v>219</v>
      </c>
    </row>
    <row r="2" spans="1:8" ht="27">
      <c r="A2" s="72" t="s">
        <v>139</v>
      </c>
      <c r="B2" s="72"/>
      <c r="C2" s="72"/>
      <c r="D2" s="72"/>
      <c r="E2" s="72"/>
      <c r="F2" s="72"/>
      <c r="G2" s="72"/>
      <c r="H2" s="72"/>
    </row>
    <row r="3" spans="1:8" ht="20.25" customHeight="1">
      <c r="A3" s="26" t="s">
        <v>169</v>
      </c>
      <c r="H3" s="8" t="s">
        <v>103</v>
      </c>
    </row>
    <row r="4" spans="1:8" ht="22.5" customHeight="1">
      <c r="A4" s="73" t="s">
        <v>0</v>
      </c>
      <c r="B4" s="73" t="s">
        <v>1</v>
      </c>
      <c r="C4" s="73" t="s">
        <v>1</v>
      </c>
      <c r="D4" s="73" t="s">
        <v>2</v>
      </c>
      <c r="E4" s="73"/>
      <c r="F4" s="73"/>
      <c r="G4" s="73"/>
      <c r="H4" s="73"/>
    </row>
    <row r="5" spans="1:8" ht="14.65" customHeight="1">
      <c r="A5" s="74" t="s">
        <v>3</v>
      </c>
      <c r="B5" s="74" t="s">
        <v>4</v>
      </c>
      <c r="C5" s="74" t="s">
        <v>5</v>
      </c>
      <c r="D5" s="74" t="s">
        <v>6</v>
      </c>
      <c r="E5" s="74" t="s">
        <v>4</v>
      </c>
      <c r="F5" s="74" t="s">
        <v>99</v>
      </c>
      <c r="G5" s="74" t="s">
        <v>100</v>
      </c>
      <c r="H5" s="74" t="s">
        <v>101</v>
      </c>
    </row>
    <row r="6" spans="1:8" ht="30.75" customHeight="1">
      <c r="A6" s="74" t="s">
        <v>1</v>
      </c>
      <c r="B6" s="74" t="s">
        <v>1</v>
      </c>
      <c r="C6" s="74" t="s">
        <v>1</v>
      </c>
      <c r="D6" s="74" t="s">
        <v>1</v>
      </c>
      <c r="E6" s="74" t="s">
        <v>1</v>
      </c>
      <c r="F6" s="74"/>
      <c r="G6" s="74"/>
      <c r="H6" s="74"/>
    </row>
    <row r="7" spans="1:8" ht="15.4" customHeight="1">
      <c r="A7" s="32" t="s">
        <v>7</v>
      </c>
      <c r="B7" s="32" t="s">
        <v>1</v>
      </c>
      <c r="C7" s="32">
        <v>1</v>
      </c>
      <c r="D7" s="32" t="s">
        <v>7</v>
      </c>
      <c r="E7" s="32" t="s">
        <v>1</v>
      </c>
      <c r="F7" s="32">
        <v>2</v>
      </c>
      <c r="G7" s="32">
        <v>3</v>
      </c>
      <c r="H7" s="32">
        <v>4</v>
      </c>
    </row>
    <row r="8" spans="1:8" ht="15.4" customHeight="1">
      <c r="A8" s="35" t="s">
        <v>97</v>
      </c>
      <c r="B8" s="32" t="s">
        <v>8</v>
      </c>
      <c r="C8" s="10">
        <v>6101.08</v>
      </c>
      <c r="D8" s="35" t="s">
        <v>23</v>
      </c>
      <c r="E8" s="32" t="s">
        <v>24</v>
      </c>
      <c r="F8" s="10">
        <v>6340.92</v>
      </c>
      <c r="G8" s="10">
        <v>6340.92</v>
      </c>
      <c r="H8" s="10"/>
    </row>
    <row r="9" spans="1:8" ht="15.4" customHeight="1">
      <c r="A9" s="35" t="s">
        <v>26</v>
      </c>
      <c r="B9" s="32" t="s">
        <v>9</v>
      </c>
      <c r="C9" s="10"/>
      <c r="D9" s="35" t="s">
        <v>27</v>
      </c>
      <c r="E9" s="32" t="s">
        <v>28</v>
      </c>
      <c r="F9" s="10"/>
      <c r="G9" s="10"/>
      <c r="H9" s="10"/>
    </row>
    <row r="10" spans="1:8" ht="15.4" customHeight="1">
      <c r="A10" s="35" t="s">
        <v>1</v>
      </c>
      <c r="B10" s="32" t="s">
        <v>10</v>
      </c>
      <c r="C10" s="36" t="s">
        <v>1</v>
      </c>
      <c r="D10" s="35" t="s">
        <v>30</v>
      </c>
      <c r="E10" s="32" t="s">
        <v>31</v>
      </c>
      <c r="F10" s="10"/>
      <c r="G10" s="10"/>
      <c r="H10" s="10"/>
    </row>
    <row r="11" spans="1:8" ht="15.4" customHeight="1">
      <c r="A11" s="35" t="s">
        <v>1</v>
      </c>
      <c r="B11" s="32" t="s">
        <v>11</v>
      </c>
      <c r="C11" s="36" t="s">
        <v>1</v>
      </c>
      <c r="D11" s="35" t="s">
        <v>33</v>
      </c>
      <c r="E11" s="32" t="s">
        <v>34</v>
      </c>
      <c r="F11" s="10"/>
      <c r="G11" s="10"/>
      <c r="H11" s="10"/>
    </row>
    <row r="12" spans="1:8" ht="15.4" customHeight="1">
      <c r="A12" s="35" t="s">
        <v>1</v>
      </c>
      <c r="B12" s="32" t="s">
        <v>12</v>
      </c>
      <c r="C12" s="36" t="s">
        <v>1</v>
      </c>
      <c r="D12" s="35" t="s">
        <v>36</v>
      </c>
      <c r="E12" s="32" t="s">
        <v>37</v>
      </c>
      <c r="F12" s="10"/>
      <c r="G12" s="10"/>
      <c r="H12" s="10"/>
    </row>
    <row r="13" spans="1:8" ht="15.4" customHeight="1">
      <c r="A13" s="35" t="s">
        <v>1</v>
      </c>
      <c r="B13" s="32" t="s">
        <v>13</v>
      </c>
      <c r="C13" s="36" t="s">
        <v>1</v>
      </c>
      <c r="D13" s="35" t="s">
        <v>39</v>
      </c>
      <c r="E13" s="32" t="s">
        <v>40</v>
      </c>
      <c r="F13" s="10"/>
      <c r="G13" s="10"/>
      <c r="H13" s="10"/>
    </row>
    <row r="14" spans="1:8" ht="15.4" customHeight="1">
      <c r="A14" s="35" t="s">
        <v>1</v>
      </c>
      <c r="B14" s="32" t="s">
        <v>14</v>
      </c>
      <c r="C14" s="36" t="s">
        <v>1</v>
      </c>
      <c r="D14" s="35" t="s">
        <v>42</v>
      </c>
      <c r="E14" s="32" t="s">
        <v>43</v>
      </c>
      <c r="F14" s="10"/>
      <c r="G14" s="10"/>
      <c r="H14" s="10"/>
    </row>
    <row r="15" spans="1:8" ht="15.4" customHeight="1">
      <c r="A15" s="35" t="s">
        <v>1</v>
      </c>
      <c r="B15" s="32" t="s">
        <v>15</v>
      </c>
      <c r="C15" s="36" t="s">
        <v>1</v>
      </c>
      <c r="D15" s="35" t="s">
        <v>45</v>
      </c>
      <c r="E15" s="32" t="s">
        <v>46</v>
      </c>
      <c r="F15" s="10"/>
      <c r="G15" s="10"/>
      <c r="H15" s="10"/>
    </row>
    <row r="16" spans="1:8" ht="15.4" customHeight="1">
      <c r="A16" s="35" t="s">
        <v>1</v>
      </c>
      <c r="B16" s="32" t="s">
        <v>16</v>
      </c>
      <c r="C16" s="36" t="s">
        <v>1</v>
      </c>
      <c r="D16" s="37" t="s">
        <v>48</v>
      </c>
      <c r="E16" s="32" t="s">
        <v>49</v>
      </c>
      <c r="F16" s="10"/>
      <c r="G16" s="10"/>
      <c r="H16" s="10"/>
    </row>
    <row r="17" spans="1:8" ht="15.4" customHeight="1">
      <c r="A17" s="35" t="s">
        <v>1</v>
      </c>
      <c r="B17" s="32" t="s">
        <v>17</v>
      </c>
      <c r="C17" s="36" t="s">
        <v>1</v>
      </c>
      <c r="D17" s="35" t="s">
        <v>50</v>
      </c>
      <c r="E17" s="32" t="s">
        <v>51</v>
      </c>
      <c r="F17" s="10"/>
      <c r="G17" s="10"/>
      <c r="H17" s="10"/>
    </row>
    <row r="18" spans="1:8" ht="15.4" customHeight="1">
      <c r="A18" s="35" t="s">
        <v>1</v>
      </c>
      <c r="B18" s="32" t="s">
        <v>18</v>
      </c>
      <c r="C18" s="36" t="s">
        <v>1</v>
      </c>
      <c r="D18" s="35" t="s">
        <v>52</v>
      </c>
      <c r="E18" s="32" t="s">
        <v>53</v>
      </c>
      <c r="F18" s="10"/>
      <c r="G18" s="10"/>
      <c r="H18" s="10"/>
    </row>
    <row r="19" spans="1:8" ht="15.4" customHeight="1">
      <c r="A19" s="35" t="s">
        <v>1</v>
      </c>
      <c r="B19" s="32" t="s">
        <v>19</v>
      </c>
      <c r="C19" s="36" t="s">
        <v>1</v>
      </c>
      <c r="D19" s="35" t="s">
        <v>54</v>
      </c>
      <c r="E19" s="32" t="s">
        <v>55</v>
      </c>
      <c r="F19" s="10"/>
      <c r="G19" s="10"/>
      <c r="H19" s="10"/>
    </row>
    <row r="20" spans="1:8" ht="15.4" customHeight="1">
      <c r="A20" s="35" t="s">
        <v>1</v>
      </c>
      <c r="B20" s="32" t="s">
        <v>20</v>
      </c>
      <c r="C20" s="36" t="s">
        <v>1</v>
      </c>
      <c r="D20" s="35" t="s">
        <v>56</v>
      </c>
      <c r="E20" s="32" t="s">
        <v>57</v>
      </c>
      <c r="F20" s="10"/>
      <c r="G20" s="10"/>
      <c r="H20" s="10"/>
    </row>
    <row r="21" spans="1:8" ht="15.4" customHeight="1">
      <c r="A21" s="35" t="s">
        <v>1</v>
      </c>
      <c r="B21" s="32" t="s">
        <v>21</v>
      </c>
      <c r="C21" s="36" t="s">
        <v>1</v>
      </c>
      <c r="D21" s="35" t="s">
        <v>58</v>
      </c>
      <c r="E21" s="32" t="s">
        <v>59</v>
      </c>
      <c r="F21" s="10"/>
      <c r="G21" s="10"/>
      <c r="H21" s="10"/>
    </row>
    <row r="22" spans="1:8" ht="15.4" customHeight="1">
      <c r="A22" s="35" t="s">
        <v>1</v>
      </c>
      <c r="B22" s="32" t="s">
        <v>60</v>
      </c>
      <c r="C22" s="36" t="s">
        <v>1</v>
      </c>
      <c r="D22" s="35" t="s">
        <v>61</v>
      </c>
      <c r="E22" s="32" t="s">
        <v>62</v>
      </c>
      <c r="F22" s="10"/>
      <c r="G22" s="10"/>
      <c r="H22" s="10"/>
    </row>
    <row r="23" spans="1:8" ht="15.4" customHeight="1">
      <c r="A23" s="35" t="s">
        <v>1</v>
      </c>
      <c r="B23" s="32" t="s">
        <v>63</v>
      </c>
      <c r="C23" s="36" t="s">
        <v>1</v>
      </c>
      <c r="D23" s="35" t="s">
        <v>64</v>
      </c>
      <c r="E23" s="32" t="s">
        <v>65</v>
      </c>
      <c r="F23" s="10"/>
      <c r="G23" s="10"/>
      <c r="H23" s="10"/>
    </row>
    <row r="24" spans="1:8" ht="15.4" customHeight="1">
      <c r="A24" s="35" t="s">
        <v>1</v>
      </c>
      <c r="B24" s="32" t="s">
        <v>66</v>
      </c>
      <c r="C24" s="36" t="s">
        <v>1</v>
      </c>
      <c r="D24" s="35" t="s">
        <v>67</v>
      </c>
      <c r="E24" s="32" t="s">
        <v>68</v>
      </c>
      <c r="F24" s="10"/>
      <c r="G24" s="10"/>
      <c r="H24" s="10"/>
    </row>
    <row r="25" spans="1:8" ht="15.4" customHeight="1">
      <c r="A25" s="35" t="s">
        <v>1</v>
      </c>
      <c r="B25" s="32" t="s">
        <v>69</v>
      </c>
      <c r="C25" s="36" t="s">
        <v>1</v>
      </c>
      <c r="D25" s="35" t="s">
        <v>70</v>
      </c>
      <c r="E25" s="32" t="s">
        <v>71</v>
      </c>
      <c r="F25" s="10"/>
      <c r="G25" s="10"/>
      <c r="H25" s="10"/>
    </row>
    <row r="26" spans="1:8" ht="15.4" customHeight="1">
      <c r="A26" s="35" t="s">
        <v>1</v>
      </c>
      <c r="B26" s="32" t="s">
        <v>72</v>
      </c>
      <c r="C26" s="36" t="s">
        <v>1</v>
      </c>
      <c r="D26" s="35" t="s">
        <v>298</v>
      </c>
      <c r="E26" s="32" t="s">
        <v>74</v>
      </c>
      <c r="F26" s="10">
        <v>126.24</v>
      </c>
      <c r="G26" s="10">
        <v>126.24</v>
      </c>
      <c r="H26" s="10"/>
    </row>
    <row r="27" spans="1:8" ht="15.4" customHeight="1">
      <c r="A27" s="35" t="s">
        <v>1</v>
      </c>
      <c r="B27" s="32" t="s">
        <v>75</v>
      </c>
      <c r="C27" s="36" t="s">
        <v>1</v>
      </c>
      <c r="D27" s="35" t="s">
        <v>76</v>
      </c>
      <c r="E27" s="32" t="s">
        <v>77</v>
      </c>
      <c r="F27" s="10"/>
      <c r="G27" s="10"/>
      <c r="H27" s="10"/>
    </row>
    <row r="28" spans="1:8" ht="15.4" customHeight="1">
      <c r="A28" s="35" t="s">
        <v>1</v>
      </c>
      <c r="B28" s="32" t="s">
        <v>78</v>
      </c>
      <c r="C28" s="36" t="s">
        <v>1</v>
      </c>
      <c r="D28" s="35" t="s">
        <v>79</v>
      </c>
      <c r="E28" s="32" t="s">
        <v>80</v>
      </c>
      <c r="F28" s="10"/>
      <c r="G28" s="10"/>
      <c r="H28" s="10"/>
    </row>
    <row r="29" spans="1:8" ht="15.4" customHeight="1">
      <c r="A29" s="35" t="s">
        <v>1</v>
      </c>
      <c r="B29" s="32" t="s">
        <v>81</v>
      </c>
      <c r="C29" s="36" t="s">
        <v>1</v>
      </c>
      <c r="D29" s="35" t="s">
        <v>82</v>
      </c>
      <c r="E29" s="32" t="s">
        <v>83</v>
      </c>
      <c r="F29" s="10"/>
      <c r="G29" s="10"/>
      <c r="H29" s="10"/>
    </row>
    <row r="30" spans="1:8" ht="15.4" customHeight="1">
      <c r="A30" s="35" t="s">
        <v>1</v>
      </c>
      <c r="B30" s="32" t="s">
        <v>84</v>
      </c>
      <c r="C30" s="36" t="s">
        <v>1</v>
      </c>
      <c r="D30" s="35" t="s">
        <v>1</v>
      </c>
      <c r="E30" s="32" t="s">
        <v>85</v>
      </c>
      <c r="F30" s="10"/>
      <c r="G30" s="10"/>
      <c r="H30" s="10"/>
    </row>
    <row r="31" spans="1:8" ht="15.4" customHeight="1">
      <c r="A31" s="38" t="s">
        <v>86</v>
      </c>
      <c r="B31" s="32" t="s">
        <v>87</v>
      </c>
      <c r="C31" s="10">
        <v>6101.08</v>
      </c>
      <c r="D31" s="38" t="s">
        <v>88</v>
      </c>
      <c r="E31" s="32" t="s">
        <v>25</v>
      </c>
      <c r="F31" s="56">
        <v>6467.16</v>
      </c>
      <c r="G31" s="56">
        <v>6467.16</v>
      </c>
      <c r="H31" s="10"/>
    </row>
    <row r="32" spans="1:8" ht="15.4" customHeight="1">
      <c r="A32" s="35" t="s">
        <v>1</v>
      </c>
      <c r="B32" s="32" t="s">
        <v>89</v>
      </c>
      <c r="C32" s="36" t="s">
        <v>1</v>
      </c>
      <c r="D32" s="39" t="s">
        <v>1</v>
      </c>
      <c r="E32" s="32" t="s">
        <v>29</v>
      </c>
      <c r="F32" s="10"/>
      <c r="G32" s="10"/>
      <c r="H32" s="10"/>
    </row>
    <row r="33" spans="1:8" ht="15.4" customHeight="1">
      <c r="A33" s="35" t="s">
        <v>216</v>
      </c>
      <c r="B33" s="32" t="s">
        <v>90</v>
      </c>
      <c r="C33" s="58">
        <v>366.08</v>
      </c>
      <c r="D33" s="39" t="s">
        <v>217</v>
      </c>
      <c r="E33" s="32" t="s">
        <v>32</v>
      </c>
      <c r="F33" s="10"/>
      <c r="G33" s="10"/>
      <c r="H33" s="10"/>
    </row>
    <row r="34" spans="1:8" ht="15.4" customHeight="1">
      <c r="A34" s="35" t="s">
        <v>22</v>
      </c>
      <c r="B34" s="32" t="s">
        <v>91</v>
      </c>
      <c r="C34" s="58">
        <f>365.7+0.38</f>
        <v>366.08</v>
      </c>
      <c r="D34" s="39"/>
      <c r="E34" s="32" t="s">
        <v>35</v>
      </c>
      <c r="F34" s="4"/>
      <c r="G34" s="4"/>
      <c r="H34" s="4"/>
    </row>
    <row r="35" spans="1:8" ht="15.4" customHeight="1">
      <c r="A35" s="35" t="s">
        <v>26</v>
      </c>
      <c r="B35" s="32" t="s">
        <v>92</v>
      </c>
      <c r="C35" s="10"/>
      <c r="D35" s="39"/>
      <c r="E35" s="32" t="s">
        <v>38</v>
      </c>
      <c r="F35" s="4"/>
      <c r="G35" s="4"/>
      <c r="H35" s="4"/>
    </row>
    <row r="36" spans="1:8" ht="15.4" customHeight="1">
      <c r="A36" s="35" t="s">
        <v>1</v>
      </c>
      <c r="B36" s="32" t="s">
        <v>93</v>
      </c>
      <c r="C36" s="36"/>
      <c r="D36" s="39" t="s">
        <v>1</v>
      </c>
      <c r="E36" s="32" t="s">
        <v>41</v>
      </c>
      <c r="F36" s="4"/>
      <c r="G36" s="4"/>
      <c r="H36" s="4"/>
    </row>
    <row r="37" spans="1:8" ht="15.4" customHeight="1">
      <c r="A37" s="38" t="s">
        <v>94</v>
      </c>
      <c r="B37" s="32" t="s">
        <v>95</v>
      </c>
      <c r="C37" s="10">
        <v>6467.16</v>
      </c>
      <c r="D37" s="38" t="s">
        <v>96</v>
      </c>
      <c r="E37" s="32" t="s">
        <v>44</v>
      </c>
      <c r="F37" s="56">
        <v>6467.16</v>
      </c>
      <c r="G37" s="56">
        <v>6467.16</v>
      </c>
      <c r="H37" s="5"/>
    </row>
    <row r="38" spans="1:8" ht="15.4" customHeight="1">
      <c r="A38" s="75"/>
      <c r="B38" s="76"/>
      <c r="C38" s="76"/>
      <c r="D38" s="76"/>
      <c r="E38" s="6"/>
      <c r="F38" s="3"/>
      <c r="G38" s="3"/>
      <c r="H38" s="3"/>
    </row>
  </sheetData>
  <mergeCells count="12">
    <mergeCell ref="A38:D38"/>
    <mergeCell ref="F5:F6"/>
    <mergeCell ref="G5:G6"/>
    <mergeCell ref="H5:H6"/>
    <mergeCell ref="D4:H4"/>
    <mergeCell ref="A2:H2"/>
    <mergeCell ref="A4:C4"/>
    <mergeCell ref="A5:A6"/>
    <mergeCell ref="B5:B6"/>
    <mergeCell ref="C5:C6"/>
    <mergeCell ref="D5:D6"/>
    <mergeCell ref="E5:E6"/>
  </mergeCells>
  <phoneticPr fontId="3" type="noConversion"/>
  <pageMargins left="0.75" right="0.75" top="1" bottom="1" header="0.5" footer="0.5"/>
  <pageSetup paperSize="9" scale="64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workbookViewId="0">
      <selection activeCell="G27" sqref="G27"/>
    </sheetView>
  </sheetViews>
  <sheetFormatPr defaultRowHeight="12.75"/>
  <cols>
    <col min="1" max="1" width="7.140625" customWidth="1"/>
    <col min="2" max="2" width="6.42578125" customWidth="1"/>
    <col min="3" max="3" width="8.42578125" customWidth="1"/>
    <col min="4" max="4" width="34.7109375" customWidth="1"/>
    <col min="5" max="5" width="20.7109375" customWidth="1"/>
    <col min="6" max="6" width="22" customWidth="1"/>
    <col min="7" max="7" width="21.5703125" customWidth="1"/>
    <col min="8" max="8" width="9.7109375" customWidth="1"/>
  </cols>
  <sheetData>
    <row r="1" spans="1:12" ht="20.25" customHeight="1">
      <c r="G1" s="18" t="s">
        <v>220</v>
      </c>
    </row>
    <row r="2" spans="1:12" ht="27">
      <c r="A2" s="72" t="s">
        <v>178</v>
      </c>
      <c r="B2" s="72"/>
      <c r="C2" s="72"/>
      <c r="D2" s="72"/>
      <c r="E2" s="72"/>
      <c r="F2" s="72"/>
      <c r="G2" s="72"/>
    </row>
    <row r="3" spans="1:12" ht="18.75" customHeight="1">
      <c r="A3" s="26" t="s">
        <v>169</v>
      </c>
      <c r="G3" s="8" t="s">
        <v>128</v>
      </c>
    </row>
    <row r="4" spans="1:12" ht="15.4" customHeight="1">
      <c r="A4" s="77" t="s">
        <v>104</v>
      </c>
      <c r="B4" s="77" t="s">
        <v>1</v>
      </c>
      <c r="C4" s="77" t="s">
        <v>1</v>
      </c>
      <c r="D4" s="77" t="s">
        <v>1</v>
      </c>
      <c r="E4" s="77" t="s">
        <v>127</v>
      </c>
      <c r="F4" s="77" t="s">
        <v>1</v>
      </c>
      <c r="G4" s="77" t="s">
        <v>1</v>
      </c>
    </row>
    <row r="5" spans="1:12" ht="15.4" customHeight="1">
      <c r="A5" s="77" t="s">
        <v>105</v>
      </c>
      <c r="B5" s="77" t="s">
        <v>1</v>
      </c>
      <c r="C5" s="77" t="s">
        <v>1</v>
      </c>
      <c r="D5" s="77" t="s">
        <v>106</v>
      </c>
      <c r="E5" s="77" t="s">
        <v>98</v>
      </c>
      <c r="F5" s="77" t="s">
        <v>107</v>
      </c>
      <c r="G5" s="77" t="s">
        <v>108</v>
      </c>
    </row>
    <row r="6" spans="1:12" ht="13.9" customHeight="1">
      <c r="A6" s="77" t="s">
        <v>1</v>
      </c>
      <c r="B6" s="77" t="s">
        <v>1</v>
      </c>
      <c r="C6" s="77" t="s">
        <v>1</v>
      </c>
      <c r="D6" s="77" t="s">
        <v>1</v>
      </c>
      <c r="E6" s="77" t="s">
        <v>1</v>
      </c>
      <c r="F6" s="77"/>
      <c r="G6" s="77"/>
    </row>
    <row r="7" spans="1:12" ht="30.75" customHeight="1">
      <c r="A7" s="77" t="s">
        <v>1</v>
      </c>
      <c r="B7" s="77" t="s">
        <v>1</v>
      </c>
      <c r="C7" s="77" t="s">
        <v>1</v>
      </c>
      <c r="D7" s="77" t="s">
        <v>1</v>
      </c>
      <c r="E7" s="77" t="s">
        <v>1</v>
      </c>
      <c r="F7" s="77"/>
      <c r="G7" s="77"/>
    </row>
    <row r="8" spans="1:12" ht="15.4" customHeight="1">
      <c r="A8" s="77" t="s">
        <v>109</v>
      </c>
      <c r="B8" s="77" t="s">
        <v>110</v>
      </c>
      <c r="C8" s="77" t="s">
        <v>111</v>
      </c>
      <c r="D8" s="33" t="s">
        <v>112</v>
      </c>
      <c r="E8" s="9">
        <v>1</v>
      </c>
      <c r="F8" s="9">
        <v>2</v>
      </c>
      <c r="G8" s="9">
        <v>3</v>
      </c>
    </row>
    <row r="9" spans="1:12" ht="15.4" customHeight="1">
      <c r="A9" s="77" t="s">
        <v>1</v>
      </c>
      <c r="B9" s="77" t="s">
        <v>1</v>
      </c>
      <c r="C9" s="77" t="s">
        <v>1</v>
      </c>
      <c r="D9" s="33" t="s">
        <v>98</v>
      </c>
      <c r="E9" s="10">
        <v>6101.08</v>
      </c>
      <c r="F9" s="10">
        <v>2977.43</v>
      </c>
      <c r="G9" s="10">
        <v>3123.65</v>
      </c>
    </row>
    <row r="10" spans="1:12" ht="15.4" customHeight="1">
      <c r="A10" s="78" t="s">
        <v>113</v>
      </c>
      <c r="B10" s="79" t="s">
        <v>1</v>
      </c>
      <c r="C10" s="79" t="s">
        <v>1</v>
      </c>
      <c r="D10" s="48" t="s">
        <v>114</v>
      </c>
      <c r="E10" s="10">
        <v>5974.94</v>
      </c>
      <c r="F10" s="10">
        <v>2851.29</v>
      </c>
      <c r="G10" s="10">
        <v>3123.65</v>
      </c>
    </row>
    <row r="11" spans="1:12" ht="15.4" customHeight="1">
      <c r="A11" s="78" t="s">
        <v>115</v>
      </c>
      <c r="B11" s="79" t="s">
        <v>1</v>
      </c>
      <c r="C11" s="79" t="s">
        <v>1</v>
      </c>
      <c r="D11" s="48" t="s">
        <v>116</v>
      </c>
      <c r="E11" s="10">
        <v>5974.94</v>
      </c>
      <c r="F11" s="10">
        <v>2851.29</v>
      </c>
      <c r="G11" s="10">
        <v>3123.65</v>
      </c>
      <c r="I11" s="60"/>
      <c r="J11" s="59"/>
      <c r="K11" s="59"/>
      <c r="L11" s="59"/>
    </row>
    <row r="12" spans="1:12" ht="15.4" customHeight="1">
      <c r="A12" s="78" t="s">
        <v>117</v>
      </c>
      <c r="B12" s="79" t="s">
        <v>1</v>
      </c>
      <c r="C12" s="79" t="s">
        <v>1</v>
      </c>
      <c r="D12" s="48" t="s">
        <v>118</v>
      </c>
      <c r="E12" s="10">
        <v>2851.29</v>
      </c>
      <c r="F12" s="10">
        <v>2851.29</v>
      </c>
      <c r="G12" s="10"/>
    </row>
    <row r="13" spans="1:12" ht="15.4" customHeight="1">
      <c r="A13" s="78" t="s">
        <v>119</v>
      </c>
      <c r="B13" s="79" t="s">
        <v>1</v>
      </c>
      <c r="C13" s="79" t="s">
        <v>1</v>
      </c>
      <c r="D13" s="48" t="s">
        <v>120</v>
      </c>
      <c r="E13" s="10">
        <v>87.13</v>
      </c>
      <c r="F13" s="10"/>
      <c r="G13" s="10">
        <v>87.13</v>
      </c>
    </row>
    <row r="14" spans="1:12" ht="15.4" customHeight="1">
      <c r="A14" s="78" t="s">
        <v>121</v>
      </c>
      <c r="B14" s="79" t="s">
        <v>1</v>
      </c>
      <c r="C14" s="79" t="s">
        <v>1</v>
      </c>
      <c r="D14" s="48" t="s">
        <v>122</v>
      </c>
      <c r="E14" s="10">
        <v>304.77</v>
      </c>
      <c r="F14" s="10"/>
      <c r="G14" s="10">
        <v>304.77</v>
      </c>
    </row>
    <row r="15" spans="1:12" ht="15.4" customHeight="1">
      <c r="A15" s="78" t="s">
        <v>123</v>
      </c>
      <c r="B15" s="79" t="s">
        <v>1</v>
      </c>
      <c r="C15" s="79" t="s">
        <v>1</v>
      </c>
      <c r="D15" s="48" t="s">
        <v>124</v>
      </c>
      <c r="E15" s="10">
        <v>1960.7</v>
      </c>
      <c r="F15" s="10"/>
      <c r="G15" s="10">
        <v>1960.7</v>
      </c>
    </row>
    <row r="16" spans="1:12" ht="15.4" customHeight="1">
      <c r="A16" s="78" t="s">
        <v>125</v>
      </c>
      <c r="B16" s="79" t="s">
        <v>1</v>
      </c>
      <c r="C16" s="79" t="s">
        <v>1</v>
      </c>
      <c r="D16" s="48" t="s">
        <v>126</v>
      </c>
      <c r="E16" s="10">
        <v>771.05</v>
      </c>
      <c r="F16" s="10"/>
      <c r="G16" s="10">
        <v>771.05</v>
      </c>
    </row>
    <row r="17" spans="1:7" ht="15.4" customHeight="1">
      <c r="A17" s="78" t="s">
        <v>227</v>
      </c>
      <c r="B17" s="79" t="s">
        <v>1</v>
      </c>
      <c r="C17" s="79" t="s">
        <v>1</v>
      </c>
      <c r="D17" s="48" t="s">
        <v>228</v>
      </c>
      <c r="E17" s="10">
        <v>126.14</v>
      </c>
      <c r="F17" s="10">
        <v>126.14</v>
      </c>
      <c r="G17" s="10"/>
    </row>
    <row r="18" spans="1:7" ht="15.4" customHeight="1">
      <c r="A18" s="78" t="s">
        <v>229</v>
      </c>
      <c r="B18" s="79" t="s">
        <v>1</v>
      </c>
      <c r="C18" s="79" t="s">
        <v>1</v>
      </c>
      <c r="D18" s="48" t="s">
        <v>230</v>
      </c>
      <c r="E18" s="10">
        <v>126.14</v>
      </c>
      <c r="F18" s="10">
        <v>126.14</v>
      </c>
      <c r="G18" s="10"/>
    </row>
    <row r="19" spans="1:7" ht="15.4" customHeight="1" thickBot="1">
      <c r="A19" s="80" t="s">
        <v>231</v>
      </c>
      <c r="B19" s="81" t="s">
        <v>1</v>
      </c>
      <c r="C19" s="81" t="s">
        <v>1</v>
      </c>
      <c r="D19" s="49" t="s">
        <v>232</v>
      </c>
      <c r="E19" s="10">
        <v>126.14</v>
      </c>
      <c r="F19" s="10">
        <v>126.14</v>
      </c>
      <c r="G19" s="10"/>
    </row>
  </sheetData>
  <mergeCells count="21">
    <mergeCell ref="A2:G2"/>
    <mergeCell ref="A18:C18"/>
    <mergeCell ref="A19:C19"/>
    <mergeCell ref="F5:F7"/>
    <mergeCell ref="G5:G7"/>
    <mergeCell ref="A17:C17"/>
    <mergeCell ref="A16:C16"/>
    <mergeCell ref="A8:A9"/>
    <mergeCell ref="B8:B9"/>
    <mergeCell ref="C8:C9"/>
    <mergeCell ref="A10:C10"/>
    <mergeCell ref="A11:C11"/>
    <mergeCell ref="A12:C12"/>
    <mergeCell ref="A13:C13"/>
    <mergeCell ref="A14:C14"/>
    <mergeCell ref="A15:C15"/>
    <mergeCell ref="E5:E7"/>
    <mergeCell ref="A4:D4"/>
    <mergeCell ref="E4:G4"/>
    <mergeCell ref="A5:C7"/>
    <mergeCell ref="D5:D7"/>
  </mergeCells>
  <phoneticPr fontId="3" type="noConversion"/>
  <pageMargins left="0.75" right="0.75" top="1" bottom="1" header="0.5" footer="0.5"/>
  <pageSetup paperSize="9" scale="7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view="pageBreakPreview" topLeftCell="A13" zoomScaleSheetLayoutView="100" workbookViewId="0">
      <selection activeCell="H21" sqref="H21"/>
    </sheetView>
  </sheetViews>
  <sheetFormatPr defaultRowHeight="12.75"/>
  <cols>
    <col min="1" max="1" width="12.85546875" customWidth="1"/>
    <col min="2" max="2" width="15.7109375" customWidth="1"/>
    <col min="3" max="3" width="46" customWidth="1"/>
    <col min="4" max="4" width="28.42578125" customWidth="1"/>
    <col min="5" max="5" width="9.7109375" customWidth="1"/>
    <col min="9" max="9" width="9.42578125" bestFit="1" customWidth="1"/>
  </cols>
  <sheetData>
    <row r="1" spans="1:9" ht="15">
      <c r="D1" s="18" t="s">
        <v>221</v>
      </c>
    </row>
    <row r="2" spans="1:9" ht="27">
      <c r="A2" s="72" t="s">
        <v>177</v>
      </c>
      <c r="B2" s="72"/>
      <c r="C2" s="72"/>
      <c r="D2" s="72"/>
    </row>
    <row r="3" spans="1:9" ht="18.75" customHeight="1">
      <c r="A3" s="26" t="s">
        <v>169</v>
      </c>
      <c r="D3" s="8" t="s">
        <v>131</v>
      </c>
    </row>
    <row r="4" spans="1:9" ht="15.4" customHeight="1">
      <c r="A4" s="77" t="s">
        <v>104</v>
      </c>
      <c r="B4" s="77" t="s">
        <v>1</v>
      </c>
      <c r="C4" s="77" t="s">
        <v>1</v>
      </c>
      <c r="D4" s="77" t="s">
        <v>204</v>
      </c>
    </row>
    <row r="5" spans="1:9" ht="15.4" customHeight="1">
      <c r="A5" s="77" t="s">
        <v>130</v>
      </c>
      <c r="B5" s="77" t="s">
        <v>1</v>
      </c>
      <c r="C5" s="77" t="s">
        <v>106</v>
      </c>
      <c r="D5" s="77"/>
    </row>
    <row r="6" spans="1:9" ht="13.9" customHeight="1">
      <c r="A6" s="77" t="s">
        <v>1</v>
      </c>
      <c r="B6" s="77" t="s">
        <v>1</v>
      </c>
      <c r="C6" s="77" t="s">
        <v>1</v>
      </c>
      <c r="D6" s="77"/>
    </row>
    <row r="7" spans="1:9" ht="30.75" customHeight="1">
      <c r="A7" s="77" t="s">
        <v>1</v>
      </c>
      <c r="B7" s="77" t="s">
        <v>1</v>
      </c>
      <c r="C7" s="77" t="s">
        <v>1</v>
      </c>
      <c r="D7" s="77"/>
    </row>
    <row r="8" spans="1:9" ht="15.4" customHeight="1">
      <c r="A8" s="88" t="s">
        <v>109</v>
      </c>
      <c r="B8" s="88" t="s">
        <v>110</v>
      </c>
      <c r="C8" s="33" t="s">
        <v>112</v>
      </c>
      <c r="D8" s="9">
        <v>1</v>
      </c>
    </row>
    <row r="9" spans="1:9" ht="15.4" customHeight="1">
      <c r="A9" s="89"/>
      <c r="B9" s="89"/>
      <c r="C9" s="33" t="s">
        <v>98</v>
      </c>
      <c r="D9" s="10">
        <v>2977.43</v>
      </c>
    </row>
    <row r="10" spans="1:9" ht="15.4" customHeight="1">
      <c r="A10" s="90" t="s">
        <v>233</v>
      </c>
      <c r="B10" s="91"/>
      <c r="C10" s="50" t="s">
        <v>234</v>
      </c>
      <c r="D10" s="61">
        <v>1662.04</v>
      </c>
    </row>
    <row r="11" spans="1:9" ht="15.4" customHeight="1">
      <c r="A11" s="84" t="s">
        <v>235</v>
      </c>
      <c r="B11" s="85"/>
      <c r="C11" s="50" t="s">
        <v>236</v>
      </c>
      <c r="D11" s="61">
        <v>774.59</v>
      </c>
    </row>
    <row r="12" spans="1:9" ht="15.4" customHeight="1">
      <c r="A12" s="84" t="s">
        <v>237</v>
      </c>
      <c r="B12" s="85"/>
      <c r="C12" s="50" t="s">
        <v>238</v>
      </c>
      <c r="D12" s="61">
        <f>241.68+429.81</f>
        <v>671.49</v>
      </c>
    </row>
    <row r="13" spans="1:9" ht="15.4" customHeight="1">
      <c r="A13" s="84" t="s">
        <v>239</v>
      </c>
      <c r="B13" s="85"/>
      <c r="C13" s="50" t="s">
        <v>240</v>
      </c>
      <c r="D13" s="61">
        <f>1.3+87.58</f>
        <v>88.88</v>
      </c>
    </row>
    <row r="14" spans="1:9" ht="15.4" customHeight="1">
      <c r="A14" s="84" t="s">
        <v>241</v>
      </c>
      <c r="B14" s="85"/>
      <c r="C14" s="50" t="s">
        <v>242</v>
      </c>
      <c r="D14" s="61">
        <f>0.5+24.32+80.56</f>
        <v>105.38</v>
      </c>
    </row>
    <row r="15" spans="1:9" ht="15.4" customHeight="1">
      <c r="A15" s="84" t="s">
        <v>243</v>
      </c>
      <c r="B15" s="85"/>
      <c r="C15" s="50" t="s">
        <v>244</v>
      </c>
      <c r="D15" s="61">
        <v>21.7</v>
      </c>
      <c r="I15" s="70"/>
    </row>
    <row r="16" spans="1:9" ht="15.4" customHeight="1">
      <c r="A16" s="84" t="s">
        <v>245</v>
      </c>
      <c r="B16" s="85"/>
      <c r="C16" s="50" t="s">
        <v>246</v>
      </c>
      <c r="D16" s="61">
        <v>752.65</v>
      </c>
    </row>
    <row r="17" spans="1:10" ht="15.4" customHeight="1">
      <c r="A17" s="84" t="s">
        <v>247</v>
      </c>
      <c r="B17" s="85"/>
      <c r="C17" s="50" t="s">
        <v>248</v>
      </c>
      <c r="D17" s="61">
        <v>30</v>
      </c>
      <c r="J17" s="63"/>
    </row>
    <row r="18" spans="1:10" ht="15.4" customHeight="1">
      <c r="A18" s="84" t="s">
        <v>249</v>
      </c>
      <c r="B18" s="85"/>
      <c r="C18" s="50" t="s">
        <v>250</v>
      </c>
      <c r="D18" s="61">
        <v>2</v>
      </c>
      <c r="J18" s="63"/>
    </row>
    <row r="19" spans="1:10" ht="15.4" customHeight="1">
      <c r="A19" s="84" t="s">
        <v>251</v>
      </c>
      <c r="B19" s="85"/>
      <c r="C19" s="50" t="s">
        <v>252</v>
      </c>
      <c r="D19" s="61">
        <v>0.5</v>
      </c>
      <c r="J19" s="63"/>
    </row>
    <row r="20" spans="1:10" ht="15.4" customHeight="1">
      <c r="A20" s="84" t="s">
        <v>253</v>
      </c>
      <c r="B20" s="85"/>
      <c r="C20" s="50" t="s">
        <v>254</v>
      </c>
      <c r="D20" s="61">
        <v>4</v>
      </c>
      <c r="J20" s="63"/>
    </row>
    <row r="21" spans="1:10" ht="15.4" customHeight="1">
      <c r="A21" s="84" t="s">
        <v>255</v>
      </c>
      <c r="B21" s="85"/>
      <c r="C21" s="50" t="s">
        <v>256</v>
      </c>
      <c r="D21" s="61">
        <v>15</v>
      </c>
      <c r="J21" s="63"/>
    </row>
    <row r="22" spans="1:10" ht="15.4" customHeight="1">
      <c r="A22" s="84" t="s">
        <v>257</v>
      </c>
      <c r="B22" s="85"/>
      <c r="C22" s="50" t="s">
        <v>258</v>
      </c>
      <c r="D22" s="61">
        <v>12</v>
      </c>
      <c r="J22" s="63"/>
    </row>
    <row r="23" spans="1:10" ht="15.4" customHeight="1">
      <c r="A23" s="84" t="s">
        <v>259</v>
      </c>
      <c r="B23" s="85"/>
      <c r="C23" s="50" t="s">
        <v>260</v>
      </c>
      <c r="D23" s="61">
        <v>10</v>
      </c>
      <c r="J23" s="63"/>
    </row>
    <row r="24" spans="1:10" ht="15.4" customHeight="1">
      <c r="A24" s="84" t="s">
        <v>261</v>
      </c>
      <c r="B24" s="85"/>
      <c r="C24" s="50" t="s">
        <v>262</v>
      </c>
      <c r="D24" s="61">
        <v>2</v>
      </c>
      <c r="J24" s="63"/>
    </row>
    <row r="25" spans="1:10" ht="15.4" customHeight="1">
      <c r="A25" s="84" t="s">
        <v>263</v>
      </c>
      <c r="B25" s="85"/>
      <c r="C25" s="50" t="s">
        <v>264</v>
      </c>
      <c r="D25" s="61">
        <v>5</v>
      </c>
      <c r="F25" s="60"/>
      <c r="G25" s="59"/>
      <c r="H25" s="59"/>
      <c r="J25" s="63"/>
    </row>
    <row r="26" spans="1:10" ht="15.4" customHeight="1">
      <c r="A26" s="84" t="s">
        <v>265</v>
      </c>
      <c r="B26" s="85"/>
      <c r="C26" s="50" t="s">
        <v>266</v>
      </c>
      <c r="D26" s="61">
        <v>9</v>
      </c>
      <c r="J26" s="63"/>
    </row>
    <row r="27" spans="1:10" ht="15.4" customHeight="1">
      <c r="A27" s="84" t="s">
        <v>267</v>
      </c>
      <c r="B27" s="85"/>
      <c r="C27" s="50" t="s">
        <v>268</v>
      </c>
      <c r="D27" s="61">
        <v>40</v>
      </c>
      <c r="J27" s="63"/>
    </row>
    <row r="28" spans="1:10" ht="15.4" customHeight="1">
      <c r="A28" s="84" t="s">
        <v>269</v>
      </c>
      <c r="B28" s="85"/>
      <c r="C28" s="50" t="s">
        <v>270</v>
      </c>
      <c r="D28" s="61">
        <v>316.86</v>
      </c>
      <c r="J28" s="63"/>
    </row>
    <row r="29" spans="1:10" ht="15.4" customHeight="1">
      <c r="A29" s="84" t="s">
        <v>271</v>
      </c>
      <c r="B29" s="85"/>
      <c r="C29" s="50" t="s">
        <v>272</v>
      </c>
      <c r="D29" s="61">
        <v>104.95</v>
      </c>
      <c r="J29" s="63"/>
    </row>
    <row r="30" spans="1:10" ht="15.4" customHeight="1">
      <c r="A30" s="84" t="s">
        <v>273</v>
      </c>
      <c r="B30" s="85"/>
      <c r="C30" s="50" t="s">
        <v>274</v>
      </c>
      <c r="D30" s="61">
        <v>33.24</v>
      </c>
      <c r="J30" s="63"/>
    </row>
    <row r="31" spans="1:10" ht="15.4" customHeight="1">
      <c r="A31" s="84" t="s">
        <v>275</v>
      </c>
      <c r="B31" s="85"/>
      <c r="C31" s="50" t="s">
        <v>276</v>
      </c>
      <c r="D31" s="61">
        <f>35.1+3</f>
        <v>38.1</v>
      </c>
    </row>
    <row r="32" spans="1:10" ht="15.4" customHeight="1">
      <c r="A32" s="84" t="s">
        <v>277</v>
      </c>
      <c r="B32" s="85"/>
      <c r="C32" s="50" t="s">
        <v>278</v>
      </c>
      <c r="D32" s="61">
        <v>130</v>
      </c>
    </row>
    <row r="33" spans="1:4" ht="13.5">
      <c r="A33" s="84" t="s">
        <v>279</v>
      </c>
      <c r="B33" s="85"/>
      <c r="C33" s="51" t="s">
        <v>280</v>
      </c>
      <c r="D33" s="62">
        <v>552.74</v>
      </c>
    </row>
    <row r="34" spans="1:4" ht="13.5">
      <c r="A34" s="84" t="s">
        <v>281</v>
      </c>
      <c r="B34" s="85"/>
      <c r="C34" s="51" t="s">
        <v>282</v>
      </c>
      <c r="D34" s="62">
        <v>10.73</v>
      </c>
    </row>
    <row r="35" spans="1:4" ht="13.5">
      <c r="A35" s="84" t="s">
        <v>283</v>
      </c>
      <c r="B35" s="85"/>
      <c r="C35" s="51" t="s">
        <v>284</v>
      </c>
      <c r="D35" s="62">
        <v>304.13</v>
      </c>
    </row>
    <row r="36" spans="1:4" ht="13.5">
      <c r="A36" s="84" t="s">
        <v>296</v>
      </c>
      <c r="B36" s="85"/>
      <c r="C36" s="64" t="s">
        <v>297</v>
      </c>
      <c r="D36" s="69">
        <v>5</v>
      </c>
    </row>
    <row r="37" spans="1:4" ht="13.5">
      <c r="A37" s="84" t="s">
        <v>285</v>
      </c>
      <c r="B37" s="85"/>
      <c r="C37" s="51" t="s">
        <v>286</v>
      </c>
      <c r="D37" s="62">
        <v>62.7</v>
      </c>
    </row>
    <row r="38" spans="1:4" ht="13.5">
      <c r="A38" s="84" t="s">
        <v>287</v>
      </c>
      <c r="B38" s="85"/>
      <c r="C38" s="51" t="s">
        <v>288</v>
      </c>
      <c r="D38" s="62">
        <v>126.14</v>
      </c>
    </row>
    <row r="39" spans="1:4" ht="13.5">
      <c r="A39" s="86" t="s">
        <v>289</v>
      </c>
      <c r="B39" s="87"/>
      <c r="C39" s="65" t="s">
        <v>290</v>
      </c>
      <c r="D39" s="66">
        <v>44.04</v>
      </c>
    </row>
    <row r="40" spans="1:4" ht="13.5">
      <c r="A40" s="82" t="s">
        <v>291</v>
      </c>
      <c r="B40" s="83"/>
      <c r="C40" s="67" t="s">
        <v>292</v>
      </c>
      <c r="D40" s="68">
        <v>10</v>
      </c>
    </row>
    <row r="41" spans="1:4" ht="13.5">
      <c r="A41" s="82" t="s">
        <v>293</v>
      </c>
      <c r="B41" s="83"/>
      <c r="C41" s="67" t="s">
        <v>294</v>
      </c>
      <c r="D41" s="68">
        <v>10</v>
      </c>
    </row>
  </sheetData>
  <mergeCells count="39">
    <mergeCell ref="A8:A9"/>
    <mergeCell ref="B8:B9"/>
    <mergeCell ref="A10:B10"/>
    <mergeCell ref="A2:D2"/>
    <mergeCell ref="A4:C4"/>
    <mergeCell ref="A5:B7"/>
    <mergeCell ref="C5:C7"/>
    <mergeCell ref="D4:D7"/>
    <mergeCell ref="A11:B11"/>
    <mergeCell ref="A12:B12"/>
    <mergeCell ref="A13:B13"/>
    <mergeCell ref="A14:B14"/>
    <mergeCell ref="A15:B15"/>
    <mergeCell ref="A20:B20"/>
    <mergeCell ref="A21:B21"/>
    <mergeCell ref="A22:B22"/>
    <mergeCell ref="A23:B23"/>
    <mergeCell ref="A16:B16"/>
    <mergeCell ref="A17:B17"/>
    <mergeCell ref="A18:B18"/>
    <mergeCell ref="A19:B19"/>
    <mergeCell ref="A24:B24"/>
    <mergeCell ref="A25:B25"/>
    <mergeCell ref="A26:B26"/>
    <mergeCell ref="A27:B27"/>
    <mergeCell ref="A28:B28"/>
    <mergeCell ref="A33:B33"/>
    <mergeCell ref="A34:B34"/>
    <mergeCell ref="A35:B35"/>
    <mergeCell ref="A29:B29"/>
    <mergeCell ref="A30:B30"/>
    <mergeCell ref="A31:B31"/>
    <mergeCell ref="A32:B32"/>
    <mergeCell ref="A41:B41"/>
    <mergeCell ref="A36:B36"/>
    <mergeCell ref="A40:B40"/>
    <mergeCell ref="A37:B37"/>
    <mergeCell ref="A38:B38"/>
    <mergeCell ref="A39:B39"/>
  </mergeCells>
  <phoneticPr fontId="3" type="noConversion"/>
  <pageMargins left="0.75" right="0.75" top="1" bottom="1" header="0.5" footer="0.5"/>
  <pageSetup paperSize="9" scale="85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E18" sqref="E18"/>
    </sheetView>
  </sheetViews>
  <sheetFormatPr defaultRowHeight="12.75"/>
  <cols>
    <col min="1" max="1" width="15.42578125" bestFit="1" customWidth="1"/>
    <col min="2" max="2" width="15.42578125" customWidth="1"/>
    <col min="3" max="3" width="27.28515625" customWidth="1"/>
    <col min="4" max="4" width="20" customWidth="1"/>
    <col min="5" max="5" width="21.7109375" customWidth="1"/>
    <col min="6" max="6" width="22.85546875" customWidth="1"/>
    <col min="7" max="7" width="9.7109375" customWidth="1"/>
  </cols>
  <sheetData>
    <row r="1" spans="1:6" ht="15">
      <c r="F1" s="19" t="s">
        <v>222</v>
      </c>
    </row>
    <row r="2" spans="1:6" ht="27">
      <c r="A2" s="72" t="s">
        <v>176</v>
      </c>
      <c r="B2" s="72"/>
      <c r="C2" s="72"/>
      <c r="D2" s="72"/>
      <c r="E2" s="72"/>
      <c r="F2" s="72"/>
    </row>
    <row r="3" spans="1:6" ht="18.75" customHeight="1">
      <c r="A3" s="26" t="s">
        <v>169</v>
      </c>
      <c r="B3" s="2"/>
      <c r="F3" s="8" t="s">
        <v>131</v>
      </c>
    </row>
    <row r="4" spans="1:6" s="7" customFormat="1" ht="18.75" customHeight="1">
      <c r="A4" s="33"/>
      <c r="B4" s="33" t="s">
        <v>134</v>
      </c>
      <c r="C4" s="33" t="s">
        <v>135</v>
      </c>
      <c r="D4" s="33" t="s">
        <v>136</v>
      </c>
      <c r="E4" s="33" t="s">
        <v>137</v>
      </c>
      <c r="F4" s="33" t="s">
        <v>138</v>
      </c>
    </row>
    <row r="5" spans="1:6" ht="18.75" customHeight="1">
      <c r="A5" s="34" t="s">
        <v>132</v>
      </c>
      <c r="B5" s="53">
        <v>93</v>
      </c>
      <c r="C5" s="52"/>
      <c r="D5" s="52"/>
      <c r="E5" s="52"/>
      <c r="F5" s="52">
        <v>93</v>
      </c>
    </row>
    <row r="6" spans="1:6" ht="18.75" customHeight="1">
      <c r="A6" s="34" t="s">
        <v>133</v>
      </c>
      <c r="B6" s="53">
        <v>52</v>
      </c>
      <c r="C6" s="52">
        <v>12</v>
      </c>
      <c r="D6" s="52"/>
      <c r="E6" s="52"/>
      <c r="F6" s="52">
        <v>40</v>
      </c>
    </row>
    <row r="7" spans="1:6" ht="22.5" customHeight="1">
      <c r="A7" s="34" t="s">
        <v>218</v>
      </c>
      <c r="B7" s="52">
        <v>-41</v>
      </c>
      <c r="C7" s="52">
        <v>12</v>
      </c>
      <c r="D7" s="52"/>
      <c r="E7" s="52"/>
      <c r="F7" s="52">
        <v>-53</v>
      </c>
    </row>
    <row r="9" spans="1:6">
      <c r="A9" s="92" t="s">
        <v>295</v>
      </c>
      <c r="B9" s="93"/>
      <c r="C9" s="93"/>
    </row>
  </sheetData>
  <mergeCells count="2">
    <mergeCell ref="A2:F2"/>
    <mergeCell ref="A9:C9"/>
  </mergeCells>
  <phoneticPr fontId="3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I1" sqref="I1"/>
    </sheetView>
  </sheetViews>
  <sheetFormatPr defaultColWidth="11.42578125" defaultRowHeight="13.5"/>
  <cols>
    <col min="1" max="2" width="5.28515625" style="17" customWidth="1"/>
    <col min="3" max="3" width="5.7109375" style="17" customWidth="1"/>
    <col min="4" max="4" width="25.5703125" style="17" customWidth="1"/>
    <col min="5" max="5" width="16.140625" style="17" customWidth="1"/>
    <col min="6" max="6" width="19.28515625" style="17" customWidth="1"/>
    <col min="7" max="7" width="19" style="17" customWidth="1"/>
    <col min="8" max="8" width="19.85546875" style="17" customWidth="1"/>
    <col min="9" max="9" width="22" style="17" customWidth="1"/>
    <col min="10" max="16384" width="11.42578125" style="17"/>
  </cols>
  <sheetData>
    <row r="1" spans="1:10" s="13" customFormat="1" ht="16.5" customHeight="1">
      <c r="A1" s="94"/>
      <c r="B1" s="94"/>
      <c r="C1" s="94"/>
      <c r="D1" s="94"/>
      <c r="E1" s="94"/>
      <c r="F1" s="11"/>
      <c r="G1" s="11"/>
      <c r="H1" s="11"/>
      <c r="I1" s="12" t="s">
        <v>224</v>
      </c>
    </row>
    <row r="2" spans="1:10" s="15" customFormat="1" ht="30" customHeight="1">
      <c r="A2" s="98" t="s">
        <v>156</v>
      </c>
      <c r="B2" s="98"/>
      <c r="C2" s="98"/>
      <c r="D2" s="98"/>
      <c r="E2" s="98"/>
      <c r="F2" s="98"/>
      <c r="G2" s="98"/>
      <c r="H2" s="98"/>
      <c r="I2" s="98"/>
      <c r="J2" s="14"/>
    </row>
    <row r="3" spans="1:10" s="13" customFormat="1" ht="22.5" customHeight="1">
      <c r="A3" s="95" t="s">
        <v>170</v>
      </c>
      <c r="B3" s="95"/>
      <c r="C3" s="95"/>
      <c r="D3" s="95"/>
      <c r="E3" s="95"/>
      <c r="F3" s="95"/>
      <c r="G3" s="16"/>
      <c r="H3" s="16"/>
      <c r="I3" s="11" t="s">
        <v>102</v>
      </c>
    </row>
    <row r="4" spans="1:10" s="20" customFormat="1" ht="16.5" customHeight="1">
      <c r="A4" s="77" t="s">
        <v>140</v>
      </c>
      <c r="B4" s="77"/>
      <c r="C4" s="77"/>
      <c r="D4" s="77" t="s">
        <v>145</v>
      </c>
      <c r="E4" s="77" t="s">
        <v>146</v>
      </c>
      <c r="F4" s="77" t="s">
        <v>147</v>
      </c>
      <c r="G4" s="77" t="s">
        <v>148</v>
      </c>
      <c r="H4" s="77"/>
      <c r="I4" s="77"/>
    </row>
    <row r="5" spans="1:10" s="20" customFormat="1" ht="16.5" customHeight="1">
      <c r="A5" s="77" t="s">
        <v>141</v>
      </c>
      <c r="B5" s="77" t="s">
        <v>142</v>
      </c>
      <c r="C5" s="77" t="s">
        <v>143</v>
      </c>
      <c r="D5" s="77"/>
      <c r="E5" s="77"/>
      <c r="F5" s="77"/>
      <c r="G5" s="33" t="s">
        <v>99</v>
      </c>
      <c r="H5" s="33" t="s">
        <v>144</v>
      </c>
      <c r="I5" s="33" t="s">
        <v>149</v>
      </c>
    </row>
    <row r="6" spans="1:10" s="20" customFormat="1" ht="16.5" customHeight="1">
      <c r="A6" s="77"/>
      <c r="B6" s="77"/>
      <c r="C6" s="77"/>
      <c r="D6" s="33" t="s">
        <v>150</v>
      </c>
      <c r="E6" s="33">
        <v>1</v>
      </c>
      <c r="F6" s="33">
        <v>2</v>
      </c>
      <c r="G6" s="33">
        <v>3</v>
      </c>
      <c r="H6" s="33">
        <v>4</v>
      </c>
      <c r="I6" s="33">
        <v>5</v>
      </c>
    </row>
    <row r="7" spans="1:10" s="20" customFormat="1" ht="18" customHeight="1">
      <c r="A7" s="77"/>
      <c r="B7" s="77"/>
      <c r="C7" s="77"/>
      <c r="D7" s="33" t="s">
        <v>151</v>
      </c>
      <c r="E7" s="33"/>
      <c r="F7" s="33"/>
      <c r="G7" s="25"/>
      <c r="H7" s="25"/>
      <c r="I7" s="25"/>
    </row>
    <row r="8" spans="1:10" ht="25.5" customHeight="1">
      <c r="A8" s="99">
        <v>205</v>
      </c>
      <c r="B8" s="99"/>
      <c r="C8" s="99"/>
      <c r="D8" s="22" t="s">
        <v>152</v>
      </c>
      <c r="E8" s="21"/>
      <c r="F8" s="21"/>
      <c r="G8" s="21"/>
      <c r="H8" s="21"/>
      <c r="I8" s="21"/>
    </row>
    <row r="9" spans="1:10" ht="21" customHeight="1">
      <c r="A9" s="96">
        <v>20510</v>
      </c>
      <c r="B9" s="96"/>
      <c r="C9" s="96"/>
      <c r="D9" s="22" t="s">
        <v>153</v>
      </c>
      <c r="E9" s="22"/>
      <c r="F9" s="22"/>
      <c r="G9" s="23"/>
      <c r="H9" s="23"/>
      <c r="I9" s="23"/>
    </row>
    <row r="10" spans="1:10" ht="21" customHeight="1">
      <c r="A10" s="96">
        <v>2051001</v>
      </c>
      <c r="B10" s="96"/>
      <c r="C10" s="96"/>
      <c r="D10" s="22" t="s">
        <v>154</v>
      </c>
      <c r="E10" s="21"/>
      <c r="F10" s="22"/>
      <c r="G10" s="23"/>
      <c r="H10" s="23"/>
      <c r="I10" s="23"/>
    </row>
    <row r="11" spans="1:10" ht="21" customHeight="1">
      <c r="A11" s="96">
        <v>2051002</v>
      </c>
      <c r="B11" s="96"/>
      <c r="C11" s="96"/>
      <c r="D11" s="22" t="s">
        <v>155</v>
      </c>
      <c r="E11" s="21"/>
      <c r="F11" s="22"/>
      <c r="G11" s="23"/>
      <c r="H11" s="23"/>
      <c r="I11" s="23"/>
    </row>
    <row r="12" spans="1:10" ht="21" customHeight="1">
      <c r="A12" s="97" t="s">
        <v>129</v>
      </c>
      <c r="B12" s="97"/>
      <c r="C12" s="97"/>
      <c r="D12" s="21" t="s">
        <v>129</v>
      </c>
      <c r="E12" s="21"/>
      <c r="F12" s="22"/>
      <c r="G12" s="23"/>
      <c r="H12" s="23"/>
      <c r="I12" s="23"/>
    </row>
    <row r="13" spans="1:10" ht="21" customHeight="1">
      <c r="A13" s="97"/>
      <c r="B13" s="97"/>
      <c r="C13" s="97"/>
      <c r="D13" s="21"/>
      <c r="E13" s="21"/>
      <c r="F13" s="24"/>
      <c r="G13" s="23"/>
      <c r="H13" s="23"/>
      <c r="I13" s="23"/>
    </row>
    <row r="14" spans="1:10" ht="21" customHeight="1">
      <c r="A14" s="97"/>
      <c r="B14" s="97"/>
      <c r="C14" s="97"/>
      <c r="D14" s="21"/>
      <c r="E14" s="21"/>
      <c r="F14" s="22"/>
      <c r="G14" s="23"/>
      <c r="H14" s="23"/>
      <c r="I14" s="23"/>
    </row>
    <row r="15" spans="1:10" ht="21" customHeight="1">
      <c r="A15" s="97"/>
      <c r="B15" s="97"/>
      <c r="C15" s="97"/>
      <c r="D15" s="21"/>
      <c r="E15" s="21"/>
      <c r="F15" s="22"/>
      <c r="G15" s="23"/>
      <c r="H15" s="23"/>
      <c r="I15" s="23"/>
    </row>
    <row r="16" spans="1:10" ht="21" customHeight="1">
      <c r="A16" s="97"/>
      <c r="B16" s="97"/>
      <c r="C16" s="97"/>
      <c r="D16" s="21"/>
      <c r="E16" s="21"/>
      <c r="F16" s="24"/>
      <c r="G16" s="23"/>
      <c r="H16" s="23"/>
      <c r="I16" s="23"/>
    </row>
    <row r="17" spans="1:9" ht="21" customHeight="1">
      <c r="A17" s="97"/>
      <c r="B17" s="97"/>
      <c r="C17" s="97"/>
      <c r="D17" s="21"/>
      <c r="E17" s="21"/>
      <c r="F17" s="22"/>
      <c r="G17" s="23"/>
      <c r="H17" s="23"/>
      <c r="I17" s="23"/>
    </row>
    <row r="18" spans="1:9" ht="21" customHeight="1">
      <c r="A18" s="97"/>
      <c r="B18" s="97"/>
      <c r="C18" s="97"/>
      <c r="D18" s="21"/>
      <c r="E18" s="21"/>
      <c r="F18" s="22"/>
      <c r="G18" s="23"/>
      <c r="H18" s="23"/>
      <c r="I18" s="23"/>
    </row>
    <row r="19" spans="1:9" ht="21" customHeight="1">
      <c r="A19" s="97"/>
      <c r="B19" s="97"/>
      <c r="C19" s="97"/>
      <c r="D19" s="21"/>
      <c r="E19" s="21"/>
      <c r="F19" s="24"/>
      <c r="G19" s="23"/>
      <c r="H19" s="23"/>
      <c r="I19" s="23"/>
    </row>
    <row r="20" spans="1:9" ht="21" customHeight="1">
      <c r="A20" s="97"/>
      <c r="B20" s="97"/>
      <c r="C20" s="97"/>
      <c r="D20" s="21"/>
      <c r="E20" s="21"/>
      <c r="F20" s="22"/>
      <c r="G20" s="23"/>
      <c r="H20" s="23"/>
      <c r="I20" s="23"/>
    </row>
  </sheetData>
  <mergeCells count="24">
    <mergeCell ref="A18:C18"/>
    <mergeCell ref="A19:C19"/>
    <mergeCell ref="A20:C20"/>
    <mergeCell ref="A15:C15"/>
    <mergeCell ref="G4:I4"/>
    <mergeCell ref="A8:C8"/>
    <mergeCell ref="A9:C9"/>
    <mergeCell ref="A13:C13"/>
    <mergeCell ref="A14:C14"/>
    <mergeCell ref="C5:C7"/>
    <mergeCell ref="D4:D5"/>
    <mergeCell ref="E4:E5"/>
    <mergeCell ref="A16:C16"/>
    <mergeCell ref="A17:C17"/>
    <mergeCell ref="A1:E1"/>
    <mergeCell ref="A3:F3"/>
    <mergeCell ref="A4:C4"/>
    <mergeCell ref="A10:C10"/>
    <mergeCell ref="A12:C12"/>
    <mergeCell ref="A11:C11"/>
    <mergeCell ref="F4:F5"/>
    <mergeCell ref="A2:I2"/>
    <mergeCell ref="A5:A7"/>
    <mergeCell ref="B5:B7"/>
  </mergeCells>
  <phoneticPr fontId="3" type="noConversion"/>
  <printOptions horizontalCentered="1"/>
  <pageMargins left="0.19685039370078741" right="0.19685039370078741" top="0.39370078740157483" bottom="0.39370078740157483" header="0" footer="0"/>
  <pageSetup paperSize="9" scale="95" orientation="landscape" useFirstPageNumber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topLeftCell="A13" workbookViewId="0">
      <selection activeCell="L39" sqref="L39"/>
    </sheetView>
  </sheetViews>
  <sheetFormatPr defaultRowHeight="12.75"/>
  <cols>
    <col min="1" max="1" width="40.42578125" customWidth="1"/>
    <col min="2" max="2" width="5.42578125" customWidth="1"/>
    <col min="3" max="3" width="21.5703125" customWidth="1"/>
    <col min="4" max="4" width="37.28515625" customWidth="1"/>
    <col min="5" max="5" width="5.42578125" customWidth="1"/>
    <col min="6" max="6" width="19.85546875" customWidth="1"/>
  </cols>
  <sheetData>
    <row r="1" spans="1:6" ht="14.25">
      <c r="F1" s="28" t="s">
        <v>223</v>
      </c>
    </row>
    <row r="2" spans="1:6" ht="27">
      <c r="A2" s="98" t="s">
        <v>175</v>
      </c>
      <c r="B2" s="98"/>
      <c r="C2" s="98"/>
      <c r="D2" s="98"/>
      <c r="E2" s="98"/>
      <c r="F2" s="98"/>
    </row>
    <row r="3" spans="1:6" ht="21" customHeight="1">
      <c r="A3" s="41" t="s">
        <v>179</v>
      </c>
      <c r="B3" s="41"/>
      <c r="C3" s="41"/>
      <c r="D3" s="41"/>
      <c r="E3" s="41"/>
      <c r="F3" s="11" t="s">
        <v>102</v>
      </c>
    </row>
    <row r="4" spans="1:6" ht="15.4" customHeight="1">
      <c r="A4" s="100" t="s">
        <v>157</v>
      </c>
      <c r="B4" s="100" t="s">
        <v>1</v>
      </c>
      <c r="C4" s="100" t="s">
        <v>1</v>
      </c>
      <c r="D4" s="100" t="s">
        <v>158</v>
      </c>
      <c r="E4" s="100"/>
      <c r="F4" s="100"/>
    </row>
    <row r="5" spans="1:6" ht="15.4" customHeight="1">
      <c r="A5" s="9" t="s">
        <v>104</v>
      </c>
      <c r="B5" s="9" t="s">
        <v>4</v>
      </c>
      <c r="C5" s="9" t="s">
        <v>171</v>
      </c>
      <c r="D5" s="9" t="s">
        <v>159</v>
      </c>
      <c r="E5" s="9" t="s">
        <v>4</v>
      </c>
      <c r="F5" s="9" t="s">
        <v>5</v>
      </c>
    </row>
    <row r="6" spans="1:6" ht="15.4" customHeight="1">
      <c r="A6" s="9" t="s">
        <v>112</v>
      </c>
      <c r="B6" s="9" t="s">
        <v>1</v>
      </c>
      <c r="C6" s="9" t="s">
        <v>8</v>
      </c>
      <c r="D6" s="9" t="s">
        <v>112</v>
      </c>
      <c r="E6" s="9" t="s">
        <v>1</v>
      </c>
      <c r="F6" s="9">
        <v>2</v>
      </c>
    </row>
    <row r="7" spans="1:6" ht="15.4" customHeight="1">
      <c r="A7" s="37" t="s">
        <v>160</v>
      </c>
      <c r="B7" s="9" t="s">
        <v>8</v>
      </c>
      <c r="C7" s="10">
        <v>6101.08</v>
      </c>
      <c r="D7" s="37" t="s">
        <v>189</v>
      </c>
      <c r="E7" s="9" t="s">
        <v>43</v>
      </c>
      <c r="F7" s="10">
        <f>5974.94+416.85</f>
        <v>6391.79</v>
      </c>
    </row>
    <row r="8" spans="1:6" ht="15.4" customHeight="1">
      <c r="A8" s="43" t="s">
        <v>181</v>
      </c>
      <c r="B8" s="9" t="s">
        <v>9</v>
      </c>
      <c r="C8" s="10">
        <v>6101.08</v>
      </c>
      <c r="D8" s="37" t="s">
        <v>190</v>
      </c>
      <c r="E8" s="9" t="s">
        <v>46</v>
      </c>
      <c r="F8" s="10"/>
    </row>
    <row r="9" spans="1:6" ht="15.4" customHeight="1">
      <c r="A9" s="37" t="s">
        <v>182</v>
      </c>
      <c r="B9" s="9" t="s">
        <v>10</v>
      </c>
      <c r="C9" s="10"/>
      <c r="D9" s="37" t="s">
        <v>191</v>
      </c>
      <c r="E9" s="9" t="s">
        <v>49</v>
      </c>
      <c r="F9" s="10"/>
    </row>
    <row r="10" spans="1:6" ht="15.4" customHeight="1">
      <c r="A10" s="37" t="s">
        <v>161</v>
      </c>
      <c r="B10" s="9" t="s">
        <v>11</v>
      </c>
      <c r="C10" s="10"/>
      <c r="D10" s="37" t="s">
        <v>192</v>
      </c>
      <c r="E10" s="9" t="s">
        <v>51</v>
      </c>
      <c r="F10" s="10"/>
    </row>
    <row r="11" spans="1:6" ht="15.4" customHeight="1">
      <c r="A11" s="37" t="s">
        <v>162</v>
      </c>
      <c r="B11" s="9" t="s">
        <v>12</v>
      </c>
      <c r="C11" s="10"/>
      <c r="D11" s="37" t="s">
        <v>36</v>
      </c>
      <c r="E11" s="9" t="s">
        <v>53</v>
      </c>
      <c r="F11" s="10"/>
    </row>
    <row r="12" spans="1:6" ht="15.4" customHeight="1">
      <c r="A12" s="37" t="s">
        <v>163</v>
      </c>
      <c r="B12" s="9" t="s">
        <v>13</v>
      </c>
      <c r="C12" s="10"/>
      <c r="D12" s="37" t="s">
        <v>39</v>
      </c>
      <c r="E12" s="9" t="s">
        <v>55</v>
      </c>
      <c r="F12" s="10"/>
    </row>
    <row r="13" spans="1:6" ht="15.4" customHeight="1">
      <c r="A13" s="37" t="s">
        <v>164</v>
      </c>
      <c r="B13" s="9" t="s">
        <v>14</v>
      </c>
      <c r="C13" s="10"/>
      <c r="D13" s="37" t="s">
        <v>42</v>
      </c>
      <c r="E13" s="9" t="s">
        <v>57</v>
      </c>
      <c r="F13" s="10"/>
    </row>
    <row r="14" spans="1:6" ht="15.4" customHeight="1">
      <c r="A14" s="37" t="s">
        <v>165</v>
      </c>
      <c r="B14" s="9" t="s">
        <v>15</v>
      </c>
      <c r="C14" s="44"/>
      <c r="D14" s="37" t="s">
        <v>45</v>
      </c>
      <c r="E14" s="9" t="s">
        <v>59</v>
      </c>
      <c r="F14" s="10"/>
    </row>
    <row r="15" spans="1:6" ht="15.4" customHeight="1">
      <c r="A15" s="35" t="s">
        <v>1</v>
      </c>
      <c r="B15" s="9" t="s">
        <v>16</v>
      </c>
      <c r="C15" s="44"/>
      <c r="D15" s="37" t="s">
        <v>48</v>
      </c>
      <c r="E15" s="9" t="s">
        <v>62</v>
      </c>
      <c r="F15" s="10"/>
    </row>
    <row r="16" spans="1:6" ht="15.4" customHeight="1">
      <c r="A16" s="37" t="s">
        <v>1</v>
      </c>
      <c r="B16" s="9" t="s">
        <v>17</v>
      </c>
      <c r="C16" s="44"/>
      <c r="D16" s="37" t="s">
        <v>50</v>
      </c>
      <c r="E16" s="9" t="s">
        <v>65</v>
      </c>
      <c r="F16" s="10"/>
    </row>
    <row r="17" spans="1:6" ht="15.4" customHeight="1">
      <c r="A17" s="37" t="s">
        <v>1</v>
      </c>
      <c r="B17" s="9" t="s">
        <v>18</v>
      </c>
      <c r="C17" s="36"/>
      <c r="D17" s="37" t="s">
        <v>52</v>
      </c>
      <c r="E17" s="9" t="s">
        <v>68</v>
      </c>
      <c r="F17" s="10"/>
    </row>
    <row r="18" spans="1:6" ht="15.4" customHeight="1">
      <c r="A18" s="37" t="s">
        <v>1</v>
      </c>
      <c r="B18" s="9" t="s">
        <v>19</v>
      </c>
      <c r="C18" s="36"/>
      <c r="D18" s="37" t="s">
        <v>54</v>
      </c>
      <c r="E18" s="9" t="s">
        <v>71</v>
      </c>
      <c r="F18" s="10"/>
    </row>
    <row r="19" spans="1:6" ht="15.4" customHeight="1">
      <c r="A19" s="37" t="s">
        <v>1</v>
      </c>
      <c r="B19" s="9" t="s">
        <v>20</v>
      </c>
      <c r="C19" s="36"/>
      <c r="D19" s="37" t="s">
        <v>56</v>
      </c>
      <c r="E19" s="9" t="s">
        <v>74</v>
      </c>
      <c r="F19" s="10"/>
    </row>
    <row r="20" spans="1:6" ht="15.4" customHeight="1">
      <c r="A20" s="37" t="s">
        <v>1</v>
      </c>
      <c r="B20" s="9" t="s">
        <v>21</v>
      </c>
      <c r="C20" s="36"/>
      <c r="D20" s="37" t="s">
        <v>58</v>
      </c>
      <c r="E20" s="9" t="s">
        <v>77</v>
      </c>
      <c r="F20" s="10"/>
    </row>
    <row r="21" spans="1:6" ht="15.4" customHeight="1">
      <c r="A21" s="37" t="s">
        <v>1</v>
      </c>
      <c r="B21" s="9" t="s">
        <v>60</v>
      </c>
      <c r="C21" s="36"/>
      <c r="D21" s="37" t="s">
        <v>61</v>
      </c>
      <c r="E21" s="9" t="s">
        <v>80</v>
      </c>
      <c r="F21" s="10"/>
    </row>
    <row r="22" spans="1:6" ht="15.4" customHeight="1">
      <c r="A22" s="37" t="s">
        <v>1</v>
      </c>
      <c r="B22" s="9" t="s">
        <v>63</v>
      </c>
      <c r="C22" s="36"/>
      <c r="D22" s="37" t="s">
        <v>64</v>
      </c>
      <c r="E22" s="9" t="s">
        <v>83</v>
      </c>
      <c r="F22" s="10"/>
    </row>
    <row r="23" spans="1:6" ht="15.4" customHeight="1">
      <c r="A23" s="37" t="s">
        <v>1</v>
      </c>
      <c r="B23" s="9" t="s">
        <v>66</v>
      </c>
      <c r="C23" s="36"/>
      <c r="D23" s="37" t="s">
        <v>67</v>
      </c>
      <c r="E23" s="9" t="s">
        <v>85</v>
      </c>
      <c r="F23" s="10"/>
    </row>
    <row r="24" spans="1:6" ht="15.4" customHeight="1">
      <c r="A24" s="37" t="s">
        <v>1</v>
      </c>
      <c r="B24" s="9" t="s">
        <v>69</v>
      </c>
      <c r="C24" s="36"/>
      <c r="D24" s="37" t="s">
        <v>70</v>
      </c>
      <c r="E24" s="9" t="s">
        <v>25</v>
      </c>
      <c r="F24" s="10"/>
    </row>
    <row r="25" spans="1:6" ht="15.4" customHeight="1">
      <c r="A25" s="37" t="s">
        <v>1</v>
      </c>
      <c r="B25" s="9" t="s">
        <v>72</v>
      </c>
      <c r="C25" s="36"/>
      <c r="D25" s="37" t="s">
        <v>73</v>
      </c>
      <c r="E25" s="9" t="s">
        <v>29</v>
      </c>
      <c r="F25" s="10">
        <v>126.24</v>
      </c>
    </row>
    <row r="26" spans="1:6" ht="15.4" customHeight="1">
      <c r="A26" s="37" t="s">
        <v>1</v>
      </c>
      <c r="B26" s="9" t="s">
        <v>75</v>
      </c>
      <c r="C26" s="36"/>
      <c r="D26" s="37" t="s">
        <v>76</v>
      </c>
      <c r="E26" s="9" t="s">
        <v>32</v>
      </c>
      <c r="F26" s="10"/>
    </row>
    <row r="27" spans="1:6" ht="15.4" customHeight="1">
      <c r="A27" s="37" t="s">
        <v>1</v>
      </c>
      <c r="B27" s="9" t="s">
        <v>78</v>
      </c>
      <c r="C27" s="36"/>
      <c r="D27" s="37" t="s">
        <v>79</v>
      </c>
      <c r="E27" s="9" t="s">
        <v>35</v>
      </c>
      <c r="F27" s="10"/>
    </row>
    <row r="28" spans="1:6" ht="15.4" customHeight="1">
      <c r="A28" s="37" t="s">
        <v>1</v>
      </c>
      <c r="B28" s="9" t="s">
        <v>81</v>
      </c>
      <c r="C28" s="36"/>
      <c r="D28" s="37" t="s">
        <v>82</v>
      </c>
      <c r="E28" s="9" t="s">
        <v>38</v>
      </c>
      <c r="F28" s="10"/>
    </row>
    <row r="29" spans="1:6" ht="15.4" customHeight="1">
      <c r="A29" s="37" t="s">
        <v>1</v>
      </c>
      <c r="B29" s="9" t="s">
        <v>84</v>
      </c>
      <c r="C29" s="36"/>
      <c r="D29" s="37" t="s">
        <v>1</v>
      </c>
      <c r="E29" s="9" t="s">
        <v>41</v>
      </c>
      <c r="F29" s="45"/>
    </row>
    <row r="30" spans="1:6" ht="15.4" customHeight="1">
      <c r="A30" s="46" t="s">
        <v>86</v>
      </c>
      <c r="B30" s="9" t="s">
        <v>87</v>
      </c>
      <c r="C30" s="10">
        <v>6101.08</v>
      </c>
      <c r="D30" s="46" t="s">
        <v>88</v>
      </c>
      <c r="E30" s="9" t="s">
        <v>44</v>
      </c>
      <c r="F30" s="57">
        <v>6518.03</v>
      </c>
    </row>
    <row r="31" spans="1:6" ht="15.4" customHeight="1">
      <c r="A31" s="37" t="s">
        <v>200</v>
      </c>
      <c r="B31" s="9" t="s">
        <v>89</v>
      </c>
      <c r="C31" s="10"/>
      <c r="D31" s="9" t="s">
        <v>172</v>
      </c>
      <c r="E31" s="9" t="s">
        <v>47</v>
      </c>
      <c r="F31" s="47">
        <f>41.12+2.53</f>
        <v>43.65</v>
      </c>
    </row>
    <row r="32" spans="1:6" ht="15.4" customHeight="1">
      <c r="A32" s="37" t="s">
        <v>188</v>
      </c>
      <c r="B32" s="9" t="s">
        <v>90</v>
      </c>
      <c r="C32" s="55">
        <v>460.6</v>
      </c>
      <c r="D32" s="43"/>
      <c r="E32" s="9" t="s">
        <v>205</v>
      </c>
      <c r="F32" s="47"/>
    </row>
    <row r="33" spans="1:6" ht="15.4" customHeight="1">
      <c r="A33" s="37" t="s">
        <v>166</v>
      </c>
      <c r="B33" s="9" t="s">
        <v>91</v>
      </c>
      <c r="C33" s="54">
        <f>350.43+0.38+41.12+2.53</f>
        <v>394.46</v>
      </c>
      <c r="D33" s="43"/>
      <c r="E33" s="9" t="s">
        <v>206</v>
      </c>
      <c r="F33" s="47"/>
    </row>
    <row r="34" spans="1:6" ht="15.4" customHeight="1">
      <c r="A34" s="37" t="s">
        <v>167</v>
      </c>
      <c r="B34" s="9" t="s">
        <v>92</v>
      </c>
      <c r="C34" s="54">
        <v>66.14</v>
      </c>
      <c r="D34" s="43"/>
      <c r="E34" s="9" t="s">
        <v>207</v>
      </c>
      <c r="F34" s="47"/>
    </row>
    <row r="35" spans="1:6" ht="15.4" customHeight="1">
      <c r="A35" s="37" t="s">
        <v>168</v>
      </c>
      <c r="B35" s="9" t="s">
        <v>93</v>
      </c>
      <c r="C35" s="44"/>
      <c r="D35" s="43"/>
      <c r="E35" s="9" t="s">
        <v>208</v>
      </c>
      <c r="F35" s="47"/>
    </row>
    <row r="36" spans="1:6" ht="15.4" customHeight="1">
      <c r="A36" s="37" t="s">
        <v>1</v>
      </c>
      <c r="B36" s="9" t="s">
        <v>95</v>
      </c>
      <c r="C36" s="44" t="s">
        <v>1</v>
      </c>
      <c r="D36" s="43"/>
      <c r="E36" s="9" t="s">
        <v>209</v>
      </c>
      <c r="F36" s="47"/>
    </row>
    <row r="37" spans="1:6" ht="15.4" customHeight="1">
      <c r="A37" s="37" t="s">
        <v>1</v>
      </c>
      <c r="B37" s="9" t="s">
        <v>24</v>
      </c>
      <c r="C37" s="44" t="s">
        <v>1</v>
      </c>
      <c r="D37" s="43"/>
      <c r="E37" s="9" t="s">
        <v>210</v>
      </c>
      <c r="F37" s="47"/>
    </row>
    <row r="38" spans="1:6" ht="15.4" customHeight="1">
      <c r="A38" s="37" t="s">
        <v>1</v>
      </c>
      <c r="B38" s="9" t="s">
        <v>28</v>
      </c>
      <c r="C38" s="36" t="s">
        <v>1</v>
      </c>
      <c r="D38" s="43"/>
      <c r="E38" s="9" t="s">
        <v>211</v>
      </c>
      <c r="F38" s="47"/>
    </row>
    <row r="39" spans="1:6" ht="15.4" customHeight="1">
      <c r="A39" s="37" t="s">
        <v>1</v>
      </c>
      <c r="B39" s="9" t="s">
        <v>31</v>
      </c>
      <c r="C39" s="36" t="s">
        <v>1</v>
      </c>
      <c r="D39" s="43"/>
      <c r="E39" s="9" t="s">
        <v>212</v>
      </c>
      <c r="F39" s="47"/>
    </row>
    <row r="40" spans="1:6" ht="15.4" customHeight="1">
      <c r="A40" s="37" t="s">
        <v>1</v>
      </c>
      <c r="B40" s="9" t="s">
        <v>34</v>
      </c>
      <c r="C40" s="36" t="s">
        <v>1</v>
      </c>
      <c r="D40" s="43" t="s">
        <v>1</v>
      </c>
      <c r="E40" s="9" t="s">
        <v>213</v>
      </c>
      <c r="F40" s="47" t="s">
        <v>1</v>
      </c>
    </row>
    <row r="41" spans="1:6" ht="15.4" customHeight="1">
      <c r="A41" s="37" t="s">
        <v>1</v>
      </c>
      <c r="B41" s="9" t="s">
        <v>37</v>
      </c>
      <c r="C41" s="36" t="s">
        <v>1</v>
      </c>
      <c r="D41" s="43" t="s">
        <v>1</v>
      </c>
      <c r="E41" s="9" t="s">
        <v>214</v>
      </c>
      <c r="F41" s="47" t="s">
        <v>1</v>
      </c>
    </row>
    <row r="42" spans="1:6" ht="15.4" customHeight="1">
      <c r="A42" s="46" t="s">
        <v>173</v>
      </c>
      <c r="B42" s="9" t="s">
        <v>40</v>
      </c>
      <c r="C42" s="10">
        <v>6561.68</v>
      </c>
      <c r="D42" s="46" t="s">
        <v>174</v>
      </c>
      <c r="E42" s="9" t="s">
        <v>215</v>
      </c>
      <c r="F42" s="71">
        <v>6561.68</v>
      </c>
    </row>
  </sheetData>
  <mergeCells count="3">
    <mergeCell ref="A2:F2"/>
    <mergeCell ref="A4:C4"/>
    <mergeCell ref="D4:F4"/>
  </mergeCells>
  <phoneticPr fontId="3" type="noConversion"/>
  <pageMargins left="0.75" right="0.75" top="1" bottom="1" header="0.5" footer="0.5"/>
  <pageSetup paperSize="9" scale="66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zoomScale="80" zoomScaleNormal="80" workbookViewId="0">
      <selection activeCell="G23" sqref="G23"/>
    </sheetView>
  </sheetViews>
  <sheetFormatPr defaultRowHeight="12.75"/>
  <cols>
    <col min="1" max="3" width="3.140625" customWidth="1"/>
    <col min="4" max="4" width="37.42578125" customWidth="1"/>
    <col min="5" max="6" width="21" customWidth="1"/>
    <col min="7" max="7" width="20.28515625" customWidth="1"/>
    <col min="8" max="12" width="16" customWidth="1"/>
    <col min="13" max="13" width="18.42578125" customWidth="1"/>
    <col min="14" max="14" width="16" customWidth="1"/>
    <col min="15" max="15" width="9.7109375" customWidth="1"/>
  </cols>
  <sheetData>
    <row r="1" spans="1:14" ht="15">
      <c r="N1" s="29" t="s">
        <v>225</v>
      </c>
    </row>
    <row r="2" spans="1:14" ht="27">
      <c r="A2" s="98" t="s">
        <v>183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</row>
    <row r="3" spans="1:14" s="30" customFormat="1" ht="22.5" customHeight="1">
      <c r="A3" s="102" t="s">
        <v>180</v>
      </c>
      <c r="B3" s="102"/>
      <c r="C3" s="102"/>
      <c r="D3" s="102"/>
      <c r="E3" s="31"/>
      <c r="F3" s="31"/>
      <c r="G3" s="31"/>
      <c r="N3" s="1" t="s">
        <v>184</v>
      </c>
    </row>
    <row r="4" spans="1:14" ht="15.4" customHeight="1">
      <c r="A4" s="100" t="s">
        <v>104</v>
      </c>
      <c r="B4" s="100" t="s">
        <v>1</v>
      </c>
      <c r="C4" s="100" t="s">
        <v>1</v>
      </c>
      <c r="D4" s="100" t="s">
        <v>1</v>
      </c>
      <c r="E4" s="100" t="s">
        <v>99</v>
      </c>
      <c r="F4" s="77" t="s">
        <v>193</v>
      </c>
      <c r="G4" s="77" t="s">
        <v>194</v>
      </c>
      <c r="H4" s="77" t="s">
        <v>195</v>
      </c>
      <c r="I4" s="77" t="s">
        <v>196</v>
      </c>
      <c r="J4" s="77" t="s">
        <v>197</v>
      </c>
      <c r="K4" s="77" t="s">
        <v>198</v>
      </c>
      <c r="L4" s="77" t="s">
        <v>199</v>
      </c>
      <c r="M4" s="103" t="s">
        <v>201</v>
      </c>
      <c r="N4" s="100" t="s">
        <v>202</v>
      </c>
    </row>
    <row r="5" spans="1:14" ht="15.4" customHeight="1">
      <c r="A5" s="77" t="s">
        <v>105</v>
      </c>
      <c r="B5" s="77" t="s">
        <v>1</v>
      </c>
      <c r="C5" s="77" t="s">
        <v>1</v>
      </c>
      <c r="D5" s="100" t="s">
        <v>106</v>
      </c>
      <c r="E5" s="100"/>
      <c r="F5" s="77" t="s">
        <v>1</v>
      </c>
      <c r="G5" s="77"/>
      <c r="H5" s="77" t="s">
        <v>1</v>
      </c>
      <c r="I5" s="77" t="s">
        <v>1</v>
      </c>
      <c r="J5" s="77" t="s">
        <v>1</v>
      </c>
      <c r="K5" s="77" t="s">
        <v>1</v>
      </c>
      <c r="L5" s="77"/>
      <c r="M5" s="104"/>
      <c r="N5" s="100"/>
    </row>
    <row r="6" spans="1:14" ht="15.4" customHeight="1">
      <c r="A6" s="77" t="s">
        <v>1</v>
      </c>
      <c r="B6" s="77" t="s">
        <v>1</v>
      </c>
      <c r="C6" s="77" t="s">
        <v>1</v>
      </c>
      <c r="D6" s="100" t="s">
        <v>1</v>
      </c>
      <c r="E6" s="100"/>
      <c r="F6" s="77" t="s">
        <v>1</v>
      </c>
      <c r="G6" s="77"/>
      <c r="H6" s="77" t="s">
        <v>1</v>
      </c>
      <c r="I6" s="77" t="s">
        <v>1</v>
      </c>
      <c r="J6" s="77" t="s">
        <v>1</v>
      </c>
      <c r="K6" s="77" t="s">
        <v>1</v>
      </c>
      <c r="L6" s="77"/>
      <c r="M6" s="104"/>
      <c r="N6" s="100"/>
    </row>
    <row r="7" spans="1:14" ht="15.4" customHeight="1">
      <c r="A7" s="77" t="s">
        <v>1</v>
      </c>
      <c r="B7" s="77" t="s">
        <v>1</v>
      </c>
      <c r="C7" s="77" t="s">
        <v>1</v>
      </c>
      <c r="D7" s="100" t="s">
        <v>1</v>
      </c>
      <c r="E7" s="100"/>
      <c r="F7" s="77" t="s">
        <v>1</v>
      </c>
      <c r="G7" s="77"/>
      <c r="H7" s="77" t="s">
        <v>1</v>
      </c>
      <c r="I7" s="77" t="s">
        <v>1</v>
      </c>
      <c r="J7" s="77" t="s">
        <v>1</v>
      </c>
      <c r="K7" s="77" t="s">
        <v>1</v>
      </c>
      <c r="L7" s="77"/>
      <c r="M7" s="104"/>
      <c r="N7" s="100"/>
    </row>
    <row r="8" spans="1:14" ht="15.4" customHeight="1">
      <c r="A8" s="100" t="s">
        <v>109</v>
      </c>
      <c r="B8" s="100" t="s">
        <v>110</v>
      </c>
      <c r="C8" s="100" t="s">
        <v>111</v>
      </c>
      <c r="D8" s="9" t="s">
        <v>112</v>
      </c>
      <c r="E8" s="9">
        <v>1</v>
      </c>
      <c r="F8" s="9">
        <v>2</v>
      </c>
      <c r="G8" s="9">
        <v>3</v>
      </c>
      <c r="H8" s="42">
        <v>4</v>
      </c>
      <c r="I8" s="42">
        <v>5</v>
      </c>
      <c r="J8" s="42">
        <v>6</v>
      </c>
      <c r="K8" s="42">
        <v>7</v>
      </c>
      <c r="L8" s="42">
        <v>8</v>
      </c>
      <c r="M8" s="42">
        <v>9</v>
      </c>
      <c r="N8" s="42">
        <v>10</v>
      </c>
    </row>
    <row r="9" spans="1:14" ht="15.4" customHeight="1">
      <c r="A9" s="100" t="s">
        <v>1</v>
      </c>
      <c r="B9" s="100" t="s">
        <v>1</v>
      </c>
      <c r="C9" s="100" t="s">
        <v>1</v>
      </c>
      <c r="D9" s="9" t="s">
        <v>98</v>
      </c>
      <c r="E9" s="10">
        <v>6561.68</v>
      </c>
      <c r="F9" s="10">
        <v>6101.08</v>
      </c>
      <c r="G9" s="10"/>
      <c r="H9" s="10"/>
      <c r="I9" s="10"/>
      <c r="J9" s="10"/>
      <c r="K9" s="10"/>
      <c r="L9" s="10"/>
      <c r="M9" s="10"/>
      <c r="N9" s="10">
        <v>460.6</v>
      </c>
    </row>
    <row r="10" spans="1:14" ht="15.4" customHeight="1">
      <c r="A10" s="78" t="s">
        <v>113</v>
      </c>
      <c r="B10" s="79" t="s">
        <v>1</v>
      </c>
      <c r="C10" s="79" t="s">
        <v>1</v>
      </c>
      <c r="D10" s="48" t="s">
        <v>114</v>
      </c>
      <c r="E10" s="10">
        <v>6435.44</v>
      </c>
      <c r="F10" s="10">
        <v>5974.94</v>
      </c>
      <c r="G10" s="10"/>
      <c r="H10" s="10"/>
      <c r="I10" s="10"/>
      <c r="J10" s="10"/>
      <c r="K10" s="10"/>
      <c r="L10" s="10"/>
      <c r="M10" s="10"/>
      <c r="N10" s="10">
        <v>460.5</v>
      </c>
    </row>
    <row r="11" spans="1:14" ht="15.4" customHeight="1">
      <c r="A11" s="78" t="s">
        <v>115</v>
      </c>
      <c r="B11" s="79" t="s">
        <v>1</v>
      </c>
      <c r="C11" s="79" t="s">
        <v>1</v>
      </c>
      <c r="D11" s="48" t="s">
        <v>116</v>
      </c>
      <c r="E11" s="10">
        <v>6435.44</v>
      </c>
      <c r="F11" s="10">
        <v>5974.94</v>
      </c>
      <c r="G11" s="10"/>
      <c r="H11" s="10"/>
      <c r="I11" s="10"/>
      <c r="J11" s="10"/>
      <c r="K11" s="10"/>
      <c r="L11" s="10"/>
      <c r="M11" s="10"/>
      <c r="N11" s="10">
        <v>460.5</v>
      </c>
    </row>
    <row r="12" spans="1:14" ht="15.4" customHeight="1">
      <c r="A12" s="78" t="s">
        <v>117</v>
      </c>
      <c r="B12" s="79" t="s">
        <v>1</v>
      </c>
      <c r="C12" s="79" t="s">
        <v>1</v>
      </c>
      <c r="D12" s="48" t="s">
        <v>118</v>
      </c>
      <c r="E12" s="10">
        <v>3245.65</v>
      </c>
      <c r="F12" s="10">
        <v>2851.29</v>
      </c>
      <c r="G12" s="10"/>
      <c r="H12" s="10"/>
      <c r="I12" s="10"/>
      <c r="J12" s="10"/>
      <c r="K12" s="10"/>
      <c r="L12" s="10"/>
      <c r="M12" s="10"/>
      <c r="N12" s="10">
        <f>350.33+0.38+41.12+2.53</f>
        <v>394.35999999999996</v>
      </c>
    </row>
    <row r="13" spans="1:14" ht="15.4" customHeight="1">
      <c r="A13" s="78" t="s">
        <v>119</v>
      </c>
      <c r="B13" s="79" t="s">
        <v>1</v>
      </c>
      <c r="C13" s="79" t="s">
        <v>1</v>
      </c>
      <c r="D13" s="48" t="s">
        <v>120</v>
      </c>
      <c r="E13" s="10">
        <v>95.63</v>
      </c>
      <c r="F13" s="10">
        <v>87.13</v>
      </c>
      <c r="G13" s="10"/>
      <c r="H13" s="10"/>
      <c r="I13" s="10"/>
      <c r="J13" s="10"/>
      <c r="K13" s="10"/>
      <c r="L13" s="10"/>
      <c r="M13" s="10"/>
      <c r="N13" s="10">
        <v>8.5</v>
      </c>
    </row>
    <row r="14" spans="1:14" ht="15.4" customHeight="1">
      <c r="A14" s="78" t="s">
        <v>121</v>
      </c>
      <c r="B14" s="79" t="s">
        <v>1</v>
      </c>
      <c r="C14" s="79" t="s">
        <v>1</v>
      </c>
      <c r="D14" s="48" t="s">
        <v>122</v>
      </c>
      <c r="E14" s="10">
        <v>329.96</v>
      </c>
      <c r="F14" s="10">
        <v>304.77</v>
      </c>
      <c r="G14" s="10"/>
      <c r="H14" s="10"/>
      <c r="I14" s="10"/>
      <c r="J14" s="10"/>
      <c r="K14" s="10"/>
      <c r="L14" s="10"/>
      <c r="M14" s="10"/>
      <c r="N14" s="10">
        <v>25.19</v>
      </c>
    </row>
    <row r="15" spans="1:14" ht="15.4" customHeight="1">
      <c r="A15" s="78" t="s">
        <v>123</v>
      </c>
      <c r="B15" s="79" t="s">
        <v>1</v>
      </c>
      <c r="C15" s="79" t="s">
        <v>1</v>
      </c>
      <c r="D15" s="48" t="s">
        <v>124</v>
      </c>
      <c r="E15" s="10">
        <v>1960.7</v>
      </c>
      <c r="F15" s="10">
        <v>1960.7</v>
      </c>
      <c r="G15" s="10"/>
      <c r="H15" s="10"/>
      <c r="I15" s="10"/>
      <c r="J15" s="10"/>
      <c r="K15" s="10"/>
      <c r="L15" s="10"/>
      <c r="M15" s="10"/>
      <c r="N15" s="10"/>
    </row>
    <row r="16" spans="1:14" ht="15.4" customHeight="1">
      <c r="A16" s="78" t="s">
        <v>125</v>
      </c>
      <c r="B16" s="79" t="s">
        <v>1</v>
      </c>
      <c r="C16" s="79" t="s">
        <v>1</v>
      </c>
      <c r="D16" s="48" t="s">
        <v>126</v>
      </c>
      <c r="E16" s="10">
        <v>803.5</v>
      </c>
      <c r="F16" s="10">
        <v>771.05</v>
      </c>
      <c r="G16" s="10"/>
      <c r="H16" s="10"/>
      <c r="I16" s="10"/>
      <c r="J16" s="10"/>
      <c r="K16" s="10"/>
      <c r="L16" s="10"/>
      <c r="M16" s="10"/>
      <c r="N16" s="10">
        <v>32.450000000000003</v>
      </c>
    </row>
    <row r="17" spans="1:14" ht="15.4" customHeight="1">
      <c r="A17" s="78" t="s">
        <v>227</v>
      </c>
      <c r="B17" s="79" t="s">
        <v>1</v>
      </c>
      <c r="C17" s="79" t="s">
        <v>1</v>
      </c>
      <c r="D17" s="48" t="s">
        <v>228</v>
      </c>
      <c r="E17" s="10">
        <v>126.24</v>
      </c>
      <c r="F17" s="10">
        <v>126.14</v>
      </c>
      <c r="G17" s="10"/>
      <c r="H17" s="10"/>
      <c r="I17" s="10"/>
      <c r="J17" s="10"/>
      <c r="K17" s="10"/>
      <c r="L17" s="10"/>
      <c r="M17" s="10"/>
      <c r="N17" s="10">
        <v>0.1</v>
      </c>
    </row>
    <row r="18" spans="1:14" ht="15.4" customHeight="1">
      <c r="A18" s="78" t="s">
        <v>229</v>
      </c>
      <c r="B18" s="79" t="s">
        <v>1</v>
      </c>
      <c r="C18" s="79" t="s">
        <v>1</v>
      </c>
      <c r="D18" s="48" t="s">
        <v>230</v>
      </c>
      <c r="E18" s="10">
        <v>126.24</v>
      </c>
      <c r="F18" s="10">
        <v>126.14</v>
      </c>
      <c r="G18" s="10"/>
      <c r="H18" s="10"/>
      <c r="I18" s="10"/>
      <c r="J18" s="10"/>
      <c r="K18" s="10"/>
      <c r="L18" s="10"/>
      <c r="M18" s="10"/>
      <c r="N18" s="10">
        <v>0.1</v>
      </c>
    </row>
    <row r="19" spans="1:14" ht="15.4" customHeight="1" thickBot="1">
      <c r="A19" s="80" t="s">
        <v>231</v>
      </c>
      <c r="B19" s="81" t="s">
        <v>1</v>
      </c>
      <c r="C19" s="81" t="s">
        <v>1</v>
      </c>
      <c r="D19" s="49" t="s">
        <v>232</v>
      </c>
      <c r="E19" s="10">
        <v>126.24</v>
      </c>
      <c r="F19" s="10">
        <v>126.14</v>
      </c>
      <c r="G19" s="10"/>
      <c r="H19" s="10"/>
      <c r="I19" s="10"/>
      <c r="J19" s="10"/>
      <c r="K19" s="10"/>
      <c r="L19" s="10"/>
      <c r="M19" s="10"/>
      <c r="N19" s="10">
        <v>0.1</v>
      </c>
    </row>
    <row r="20" spans="1:14" ht="15.4" customHeight="1">
      <c r="A20" s="101"/>
      <c r="B20" s="101"/>
      <c r="C20" s="101"/>
      <c r="D20" s="40"/>
      <c r="E20" s="40"/>
      <c r="F20" s="40"/>
      <c r="G20" s="40"/>
      <c r="H20" s="10"/>
      <c r="I20" s="10"/>
      <c r="J20" s="10"/>
      <c r="K20" s="10"/>
      <c r="L20" s="10"/>
      <c r="M20" s="10"/>
      <c r="N20" s="10"/>
    </row>
    <row r="21" spans="1:14" ht="15.4" customHeight="1">
      <c r="A21" s="101"/>
      <c r="B21" s="101"/>
      <c r="C21" s="101"/>
      <c r="D21" s="40"/>
      <c r="E21" s="40"/>
      <c r="F21" s="40"/>
      <c r="G21" s="40"/>
      <c r="H21" s="10"/>
      <c r="I21" s="10"/>
      <c r="J21" s="10"/>
      <c r="K21" s="10"/>
      <c r="L21" s="10"/>
      <c r="M21" s="10"/>
      <c r="N21" s="10"/>
    </row>
    <row r="22" spans="1:14" ht="15.4" customHeight="1">
      <c r="A22" s="101"/>
      <c r="B22" s="101"/>
      <c r="C22" s="101"/>
      <c r="D22" s="40"/>
      <c r="E22" s="40"/>
      <c r="F22" s="40"/>
      <c r="G22" s="40"/>
      <c r="H22" s="10"/>
      <c r="I22" s="10"/>
      <c r="J22" s="10"/>
      <c r="K22" s="10"/>
      <c r="L22" s="10"/>
      <c r="M22" s="10"/>
      <c r="N22" s="10"/>
    </row>
    <row r="23" spans="1:14" ht="15.4" customHeight="1">
      <c r="A23" s="101"/>
      <c r="B23" s="101"/>
      <c r="C23" s="101"/>
      <c r="D23" s="40"/>
      <c r="E23" s="40"/>
      <c r="F23" s="40"/>
      <c r="G23" s="40"/>
      <c r="H23" s="10"/>
      <c r="I23" s="10"/>
      <c r="J23" s="10"/>
      <c r="K23" s="10"/>
      <c r="L23" s="10"/>
      <c r="M23" s="10"/>
      <c r="N23" s="10"/>
    </row>
    <row r="24" spans="1:14" ht="15.4" customHeight="1">
      <c r="A24" s="101"/>
      <c r="B24" s="101"/>
      <c r="C24" s="101"/>
      <c r="D24" s="40"/>
      <c r="E24" s="40"/>
      <c r="F24" s="40"/>
      <c r="G24" s="40"/>
      <c r="H24" s="10"/>
      <c r="I24" s="10"/>
      <c r="J24" s="10"/>
      <c r="K24" s="10"/>
      <c r="L24" s="10"/>
      <c r="M24" s="10"/>
      <c r="N24" s="10"/>
    </row>
    <row r="25" spans="1:14" ht="15.4" customHeight="1">
      <c r="A25" s="101"/>
      <c r="B25" s="101"/>
      <c r="C25" s="101"/>
      <c r="D25" s="40"/>
      <c r="E25" s="40"/>
      <c r="F25" s="40"/>
      <c r="G25" s="40"/>
      <c r="H25" s="10"/>
      <c r="I25" s="10"/>
      <c r="J25" s="10"/>
      <c r="K25" s="10"/>
      <c r="L25" s="10"/>
      <c r="M25" s="10"/>
      <c r="N25" s="10"/>
    </row>
    <row r="26" spans="1:14" ht="15.4" customHeight="1">
      <c r="A26" s="101"/>
      <c r="B26" s="101"/>
      <c r="C26" s="101"/>
      <c r="D26" s="40"/>
      <c r="E26" s="40"/>
      <c r="F26" s="40"/>
      <c r="G26" s="40"/>
      <c r="H26" s="10"/>
      <c r="I26" s="10"/>
      <c r="J26" s="10"/>
      <c r="K26" s="10"/>
      <c r="L26" s="10"/>
      <c r="M26" s="10"/>
      <c r="N26" s="10"/>
    </row>
    <row r="27" spans="1:14" ht="15.4" customHeight="1">
      <c r="A27" s="101"/>
      <c r="B27" s="101"/>
      <c r="C27" s="101"/>
      <c r="D27" s="40"/>
      <c r="E27" s="40"/>
      <c r="F27" s="40"/>
      <c r="G27" s="40"/>
      <c r="H27" s="10"/>
      <c r="I27" s="10"/>
      <c r="J27" s="10"/>
      <c r="K27" s="10"/>
      <c r="L27" s="10"/>
      <c r="M27" s="10"/>
      <c r="N27" s="10"/>
    </row>
    <row r="28" spans="1:14" ht="15.4" customHeight="1">
      <c r="A28" s="101"/>
      <c r="B28" s="101"/>
      <c r="C28" s="101"/>
      <c r="D28" s="40"/>
      <c r="E28" s="40"/>
      <c r="F28" s="40"/>
      <c r="G28" s="40"/>
      <c r="H28" s="10"/>
      <c r="I28" s="10"/>
      <c r="J28" s="10"/>
      <c r="K28" s="10"/>
      <c r="L28" s="10"/>
      <c r="M28" s="10"/>
      <c r="N28" s="10"/>
    </row>
    <row r="29" spans="1:14" ht="15.4" customHeight="1">
      <c r="A29" s="101"/>
      <c r="B29" s="101"/>
      <c r="C29" s="101"/>
      <c r="D29" s="40"/>
      <c r="E29" s="40"/>
      <c r="F29" s="40"/>
      <c r="G29" s="40"/>
      <c r="H29" s="10"/>
      <c r="I29" s="10"/>
      <c r="J29" s="10"/>
      <c r="K29" s="10"/>
      <c r="L29" s="10"/>
      <c r="M29" s="10"/>
      <c r="N29" s="10"/>
    </row>
    <row r="30" spans="1:14" ht="15.4" customHeight="1">
      <c r="A30" s="101"/>
      <c r="B30" s="101"/>
      <c r="C30" s="101"/>
      <c r="D30" s="40"/>
      <c r="E30" s="40"/>
      <c r="F30" s="40"/>
      <c r="G30" s="40"/>
      <c r="H30" s="10"/>
      <c r="I30" s="10"/>
      <c r="J30" s="10"/>
      <c r="K30" s="10"/>
      <c r="L30" s="10"/>
      <c r="M30" s="10"/>
      <c r="N30" s="10"/>
    </row>
    <row r="31" spans="1:14" ht="15.4" customHeight="1">
      <c r="A31" s="101"/>
      <c r="B31" s="101"/>
      <c r="C31" s="101"/>
      <c r="D31" s="40"/>
      <c r="E31" s="40"/>
      <c r="F31" s="40"/>
      <c r="G31" s="40"/>
      <c r="H31" s="10"/>
      <c r="I31" s="10"/>
      <c r="J31" s="10"/>
      <c r="K31" s="10"/>
      <c r="L31" s="10"/>
      <c r="M31" s="10"/>
      <c r="N31" s="10"/>
    </row>
    <row r="32" spans="1:14" ht="15.4" customHeight="1">
      <c r="A32" s="101"/>
      <c r="B32" s="101"/>
      <c r="C32" s="101"/>
      <c r="D32" s="40"/>
      <c r="E32" s="40"/>
      <c r="F32" s="40"/>
      <c r="G32" s="40"/>
      <c r="H32" s="10"/>
      <c r="I32" s="10"/>
      <c r="J32" s="10"/>
      <c r="K32" s="10"/>
      <c r="L32" s="10"/>
      <c r="M32" s="10"/>
      <c r="N32" s="10"/>
    </row>
    <row r="33" spans="1:14" ht="15.4" customHeight="1">
      <c r="A33" s="101"/>
      <c r="B33" s="101"/>
      <c r="C33" s="101"/>
      <c r="D33" s="40"/>
      <c r="E33" s="40"/>
      <c r="F33" s="40"/>
      <c r="G33" s="40"/>
      <c r="H33" s="10"/>
      <c r="I33" s="10"/>
      <c r="J33" s="10"/>
      <c r="K33" s="10"/>
      <c r="L33" s="10"/>
      <c r="M33" s="10"/>
      <c r="N33" s="10"/>
    </row>
    <row r="34" spans="1:14" ht="15.4" customHeight="1">
      <c r="A34" s="101"/>
      <c r="B34" s="101"/>
      <c r="C34" s="101"/>
      <c r="D34" s="40"/>
      <c r="E34" s="40"/>
      <c r="F34" s="40"/>
      <c r="G34" s="40"/>
      <c r="H34" s="10"/>
      <c r="I34" s="10"/>
      <c r="J34" s="10"/>
      <c r="K34" s="10"/>
      <c r="L34" s="10"/>
      <c r="M34" s="10"/>
      <c r="N34" s="10"/>
    </row>
    <row r="35" spans="1:14" ht="15.4" customHeight="1">
      <c r="A35" s="101"/>
      <c r="B35" s="101"/>
      <c r="C35" s="101"/>
      <c r="D35" s="40"/>
      <c r="E35" s="40"/>
      <c r="F35" s="40"/>
      <c r="G35" s="40"/>
      <c r="H35" s="10"/>
      <c r="I35" s="10"/>
      <c r="J35" s="10"/>
      <c r="K35" s="10"/>
      <c r="L35" s="10"/>
      <c r="M35" s="10"/>
      <c r="N35" s="10"/>
    </row>
    <row r="36" spans="1:14" ht="15.4" customHeight="1">
      <c r="A36" s="101"/>
      <c r="B36" s="101"/>
      <c r="C36" s="101"/>
      <c r="D36" s="40"/>
      <c r="E36" s="40"/>
      <c r="F36" s="40"/>
      <c r="G36" s="40"/>
      <c r="H36" s="10"/>
      <c r="I36" s="10"/>
      <c r="J36" s="10"/>
      <c r="K36" s="10"/>
      <c r="L36" s="10"/>
      <c r="M36" s="10"/>
      <c r="N36" s="10"/>
    </row>
  </sheetData>
  <mergeCells count="45">
    <mergeCell ref="L4:L7"/>
    <mergeCell ref="A2:N2"/>
    <mergeCell ref="A3:D3"/>
    <mergeCell ref="M4:M7"/>
    <mergeCell ref="N4:N7"/>
    <mergeCell ref="A36:C36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24:C24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12:C12"/>
    <mergeCell ref="K4:K7"/>
    <mergeCell ref="A5:C7"/>
    <mergeCell ref="D5:D7"/>
    <mergeCell ref="A4:D4"/>
    <mergeCell ref="F4:F7"/>
    <mergeCell ref="H4:H7"/>
    <mergeCell ref="I4:I7"/>
    <mergeCell ref="J4:J7"/>
    <mergeCell ref="A8:A9"/>
    <mergeCell ref="B8:B9"/>
    <mergeCell ref="C8:C9"/>
    <mergeCell ref="A10:C10"/>
    <mergeCell ref="A11:C11"/>
    <mergeCell ref="E4:E7"/>
    <mergeCell ref="G4:G7"/>
  </mergeCells>
  <phoneticPr fontId="3" type="noConversion"/>
  <pageMargins left="0.75" right="0.75" top="1" bottom="1" header="0.5" footer="0.5"/>
  <pageSetup paperSize="9" scale="59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tabSelected="1" workbookViewId="0">
      <selection activeCell="G22" sqref="G22"/>
    </sheetView>
  </sheetViews>
  <sheetFormatPr defaultRowHeight="12.75"/>
  <cols>
    <col min="1" max="1" width="5.42578125" customWidth="1"/>
    <col min="2" max="2" width="5" customWidth="1"/>
    <col min="3" max="3" width="4.42578125" customWidth="1"/>
    <col min="4" max="4" width="30" customWidth="1"/>
    <col min="5" max="10" width="16" customWidth="1"/>
    <col min="11" max="11" width="9.7109375" customWidth="1"/>
  </cols>
  <sheetData>
    <row r="1" spans="1:10" ht="20.25" customHeight="1">
      <c r="J1" s="27" t="s">
        <v>226</v>
      </c>
    </row>
    <row r="2" spans="1:10" ht="27">
      <c r="A2" s="72" t="s">
        <v>185</v>
      </c>
      <c r="B2" s="72"/>
      <c r="C2" s="72"/>
      <c r="D2" s="72"/>
      <c r="E2" s="72"/>
      <c r="F2" s="72"/>
      <c r="G2" s="72"/>
      <c r="H2" s="72"/>
      <c r="I2" s="72"/>
      <c r="J2" s="72"/>
    </row>
    <row r="3" spans="1:10" ht="18.75" customHeight="1">
      <c r="A3" s="26" t="s">
        <v>169</v>
      </c>
      <c r="J3" s="8" t="s">
        <v>128</v>
      </c>
    </row>
    <row r="4" spans="1:10" ht="15.4" customHeight="1">
      <c r="A4" s="77" t="s">
        <v>104</v>
      </c>
      <c r="B4" s="77" t="s">
        <v>1</v>
      </c>
      <c r="C4" s="77" t="s">
        <v>1</v>
      </c>
      <c r="D4" s="77" t="s">
        <v>1</v>
      </c>
      <c r="E4" s="77" t="s">
        <v>88</v>
      </c>
      <c r="F4" s="77" t="s">
        <v>107</v>
      </c>
      <c r="G4" s="77" t="s">
        <v>108</v>
      </c>
      <c r="H4" s="77" t="s">
        <v>186</v>
      </c>
      <c r="I4" s="77" t="s">
        <v>187</v>
      </c>
      <c r="J4" s="77" t="s">
        <v>203</v>
      </c>
    </row>
    <row r="5" spans="1:10" ht="15.4" customHeight="1">
      <c r="A5" s="77" t="s">
        <v>105</v>
      </c>
      <c r="B5" s="77" t="s">
        <v>1</v>
      </c>
      <c r="C5" s="77" t="s">
        <v>1</v>
      </c>
      <c r="D5" s="77" t="s">
        <v>106</v>
      </c>
      <c r="E5" s="77" t="s">
        <v>1</v>
      </c>
      <c r="F5" s="77" t="s">
        <v>1</v>
      </c>
      <c r="G5" s="77" t="s">
        <v>1</v>
      </c>
      <c r="H5" s="77" t="s">
        <v>1</v>
      </c>
      <c r="I5" s="77" t="s">
        <v>1</v>
      </c>
      <c r="J5" s="77" t="s">
        <v>1</v>
      </c>
    </row>
    <row r="6" spans="1:10" ht="13.9" customHeight="1">
      <c r="A6" s="77" t="s">
        <v>1</v>
      </c>
      <c r="B6" s="77" t="s">
        <v>1</v>
      </c>
      <c r="C6" s="77" t="s">
        <v>1</v>
      </c>
      <c r="D6" s="77" t="s">
        <v>1</v>
      </c>
      <c r="E6" s="77" t="s">
        <v>1</v>
      </c>
      <c r="F6" s="77" t="s">
        <v>1</v>
      </c>
      <c r="G6" s="77" t="s">
        <v>1</v>
      </c>
      <c r="H6" s="77" t="s">
        <v>1</v>
      </c>
      <c r="I6" s="77" t="s">
        <v>1</v>
      </c>
      <c r="J6" s="77" t="s">
        <v>1</v>
      </c>
    </row>
    <row r="7" spans="1:10" ht="30.75" customHeight="1">
      <c r="A7" s="77" t="s">
        <v>1</v>
      </c>
      <c r="B7" s="77" t="s">
        <v>1</v>
      </c>
      <c r="C7" s="77" t="s">
        <v>1</v>
      </c>
      <c r="D7" s="77" t="s">
        <v>1</v>
      </c>
      <c r="E7" s="77" t="s">
        <v>1</v>
      </c>
      <c r="F7" s="77" t="s">
        <v>1</v>
      </c>
      <c r="G7" s="77" t="s">
        <v>1</v>
      </c>
      <c r="H7" s="77" t="s">
        <v>1</v>
      </c>
      <c r="I7" s="77" t="s">
        <v>1</v>
      </c>
      <c r="J7" s="77" t="s">
        <v>1</v>
      </c>
    </row>
    <row r="8" spans="1:10" ht="15.4" customHeight="1">
      <c r="A8" s="77" t="s">
        <v>109</v>
      </c>
      <c r="B8" s="77" t="s">
        <v>110</v>
      </c>
      <c r="C8" s="77" t="s">
        <v>111</v>
      </c>
      <c r="D8" s="33" t="s">
        <v>112</v>
      </c>
      <c r="E8" s="9">
        <v>1</v>
      </c>
      <c r="F8" s="9">
        <v>2</v>
      </c>
      <c r="G8" s="9">
        <v>3</v>
      </c>
      <c r="H8" s="9">
        <v>4</v>
      </c>
      <c r="I8" s="9">
        <v>5</v>
      </c>
      <c r="J8" s="9">
        <v>6</v>
      </c>
    </row>
    <row r="9" spans="1:10" ht="15.4" customHeight="1">
      <c r="A9" s="77" t="s">
        <v>1</v>
      </c>
      <c r="B9" s="77" t="s">
        <v>1</v>
      </c>
      <c r="C9" s="77" t="s">
        <v>1</v>
      </c>
      <c r="D9" s="33" t="s">
        <v>98</v>
      </c>
      <c r="E9" s="10">
        <f>6561.68-43.65</f>
        <v>6518.0300000000007</v>
      </c>
      <c r="F9" s="10">
        <v>3328.24</v>
      </c>
      <c r="G9" s="10">
        <v>3189.79</v>
      </c>
      <c r="H9" s="10"/>
      <c r="I9" s="10"/>
      <c r="J9" s="10"/>
    </row>
    <row r="10" spans="1:10" ht="15.4" customHeight="1">
      <c r="A10" s="78" t="s">
        <v>113</v>
      </c>
      <c r="B10" s="79" t="s">
        <v>1</v>
      </c>
      <c r="C10" s="79" t="s">
        <v>1</v>
      </c>
      <c r="D10" s="48" t="s">
        <v>114</v>
      </c>
      <c r="E10" s="10">
        <v>6391.79</v>
      </c>
      <c r="F10" s="10">
        <v>3202</v>
      </c>
      <c r="G10" s="10">
        <v>3189.79</v>
      </c>
      <c r="H10" s="10"/>
      <c r="I10" s="10"/>
      <c r="J10" s="10"/>
    </row>
    <row r="11" spans="1:10" ht="15.4" customHeight="1">
      <c r="A11" s="78" t="s">
        <v>115</v>
      </c>
      <c r="B11" s="79" t="s">
        <v>1</v>
      </c>
      <c r="C11" s="79" t="s">
        <v>1</v>
      </c>
      <c r="D11" s="48" t="s">
        <v>116</v>
      </c>
      <c r="E11" s="10">
        <v>6391.79</v>
      </c>
      <c r="F11" s="10">
        <v>3202</v>
      </c>
      <c r="G11" s="10">
        <v>3189.79</v>
      </c>
      <c r="H11" s="10"/>
      <c r="I11" s="10"/>
      <c r="J11" s="10"/>
    </row>
    <row r="12" spans="1:10" ht="15.4" customHeight="1">
      <c r="A12" s="78" t="s">
        <v>117</v>
      </c>
      <c r="B12" s="79" t="s">
        <v>1</v>
      </c>
      <c r="C12" s="79" t="s">
        <v>1</v>
      </c>
      <c r="D12" s="48" t="s">
        <v>118</v>
      </c>
      <c r="E12" s="10">
        <v>3202</v>
      </c>
      <c r="F12" s="10">
        <f>2851.29+350.33+0.38</f>
        <v>3202</v>
      </c>
      <c r="G12" s="10"/>
      <c r="H12" s="10"/>
      <c r="I12" s="10"/>
      <c r="J12" s="10"/>
    </row>
    <row r="13" spans="1:10" ht="15.4" customHeight="1">
      <c r="A13" s="78" t="s">
        <v>119</v>
      </c>
      <c r="B13" s="79" t="s">
        <v>1</v>
      </c>
      <c r="C13" s="79" t="s">
        <v>1</v>
      </c>
      <c r="D13" s="48" t="s">
        <v>120</v>
      </c>
      <c r="E13" s="10">
        <v>95.63</v>
      </c>
      <c r="F13" s="10"/>
      <c r="G13" s="10">
        <f>87.13+8.5</f>
        <v>95.63</v>
      </c>
      <c r="H13" s="10"/>
      <c r="I13" s="10"/>
      <c r="J13" s="10"/>
    </row>
    <row r="14" spans="1:10" ht="15.4" customHeight="1">
      <c r="A14" s="78" t="s">
        <v>121</v>
      </c>
      <c r="B14" s="79" t="s">
        <v>1</v>
      </c>
      <c r="C14" s="79" t="s">
        <v>1</v>
      </c>
      <c r="D14" s="48" t="s">
        <v>122</v>
      </c>
      <c r="E14" s="10">
        <v>329.96</v>
      </c>
      <c r="F14" s="10"/>
      <c r="G14" s="10">
        <f>304.77+25.19</f>
        <v>329.96</v>
      </c>
      <c r="H14" s="10"/>
      <c r="I14" s="10"/>
      <c r="J14" s="10"/>
    </row>
    <row r="15" spans="1:10" ht="15.4" customHeight="1">
      <c r="A15" s="78" t="s">
        <v>123</v>
      </c>
      <c r="B15" s="79" t="s">
        <v>1</v>
      </c>
      <c r="C15" s="79" t="s">
        <v>1</v>
      </c>
      <c r="D15" s="48" t="s">
        <v>124</v>
      </c>
      <c r="E15" s="10">
        <v>1960.7</v>
      </c>
      <c r="F15" s="10"/>
      <c r="G15" s="10">
        <v>1960.7</v>
      </c>
      <c r="H15" s="10"/>
      <c r="I15" s="10"/>
      <c r="J15" s="10"/>
    </row>
    <row r="16" spans="1:10" ht="15.4" customHeight="1">
      <c r="A16" s="78" t="s">
        <v>125</v>
      </c>
      <c r="B16" s="79" t="s">
        <v>1</v>
      </c>
      <c r="C16" s="79" t="s">
        <v>1</v>
      </c>
      <c r="D16" s="48" t="s">
        <v>126</v>
      </c>
      <c r="E16" s="10">
        <v>803.5</v>
      </c>
      <c r="F16" s="10"/>
      <c r="G16" s="10">
        <f>771.05+32.45</f>
        <v>803.5</v>
      </c>
      <c r="H16" s="10"/>
      <c r="I16" s="10"/>
      <c r="J16" s="10"/>
    </row>
    <row r="17" spans="1:10" ht="15.4" customHeight="1">
      <c r="A17" s="78" t="s">
        <v>227</v>
      </c>
      <c r="B17" s="79" t="s">
        <v>1</v>
      </c>
      <c r="C17" s="79" t="s">
        <v>1</v>
      </c>
      <c r="D17" s="48" t="s">
        <v>228</v>
      </c>
      <c r="E17" s="10">
        <v>126.24</v>
      </c>
      <c r="F17" s="10">
        <v>126.24</v>
      </c>
      <c r="G17" s="10"/>
      <c r="H17" s="10"/>
      <c r="I17" s="10"/>
      <c r="J17" s="10"/>
    </row>
    <row r="18" spans="1:10" ht="15.4" customHeight="1">
      <c r="A18" s="78" t="s">
        <v>229</v>
      </c>
      <c r="B18" s="79" t="s">
        <v>1</v>
      </c>
      <c r="C18" s="79" t="s">
        <v>1</v>
      </c>
      <c r="D18" s="48" t="s">
        <v>230</v>
      </c>
      <c r="E18" s="10">
        <v>126.24</v>
      </c>
      <c r="F18" s="10">
        <v>126.24</v>
      </c>
      <c r="G18" s="10"/>
      <c r="H18" s="10"/>
      <c r="I18" s="10"/>
      <c r="J18" s="10"/>
    </row>
    <row r="19" spans="1:10" ht="15.4" customHeight="1" thickBot="1">
      <c r="A19" s="80" t="s">
        <v>231</v>
      </c>
      <c r="B19" s="81" t="s">
        <v>1</v>
      </c>
      <c r="C19" s="81" t="s">
        <v>1</v>
      </c>
      <c r="D19" s="49" t="s">
        <v>232</v>
      </c>
      <c r="E19" s="10">
        <v>126.24</v>
      </c>
      <c r="F19" s="10">
        <v>126.24</v>
      </c>
      <c r="G19" s="10"/>
      <c r="H19" s="10"/>
      <c r="I19" s="10"/>
      <c r="J19" s="10"/>
    </row>
    <row r="20" spans="1:10" ht="15.4" customHeight="1">
      <c r="A20" s="101"/>
      <c r="B20" s="101"/>
      <c r="C20" s="101"/>
      <c r="D20" s="40"/>
      <c r="E20" s="10"/>
      <c r="F20" s="10"/>
      <c r="G20" s="10"/>
      <c r="H20" s="10"/>
      <c r="I20" s="10"/>
      <c r="J20" s="10"/>
    </row>
    <row r="21" spans="1:10" ht="15.4" customHeight="1">
      <c r="A21" s="101"/>
      <c r="B21" s="101"/>
      <c r="C21" s="101"/>
      <c r="D21" s="40"/>
      <c r="E21" s="10"/>
      <c r="F21" s="10"/>
      <c r="G21" s="10"/>
      <c r="H21" s="10"/>
      <c r="I21" s="10"/>
      <c r="J21" s="10"/>
    </row>
    <row r="22" spans="1:10" ht="15.4" customHeight="1">
      <c r="A22" s="101"/>
      <c r="B22" s="101"/>
      <c r="C22" s="101"/>
      <c r="D22" s="40"/>
      <c r="E22" s="10"/>
      <c r="F22" s="10"/>
      <c r="G22" s="10"/>
      <c r="H22" s="10"/>
      <c r="I22" s="10"/>
      <c r="J22" s="10"/>
    </row>
    <row r="23" spans="1:10" ht="15.4" customHeight="1">
      <c r="A23" s="101"/>
      <c r="B23" s="101"/>
      <c r="C23" s="101"/>
      <c r="D23" s="40"/>
      <c r="E23" s="10"/>
      <c r="F23" s="10"/>
      <c r="G23" s="10"/>
      <c r="H23" s="10"/>
      <c r="I23" s="10"/>
      <c r="J23" s="10"/>
    </row>
    <row r="24" spans="1:10" ht="15.4" customHeight="1">
      <c r="A24" s="101"/>
      <c r="B24" s="101"/>
      <c r="C24" s="101"/>
      <c r="D24" s="40"/>
      <c r="E24" s="10"/>
      <c r="F24" s="10"/>
      <c r="G24" s="10"/>
      <c r="H24" s="10"/>
      <c r="I24" s="10"/>
      <c r="J24" s="10"/>
    </row>
    <row r="25" spans="1:10" ht="15.4" customHeight="1">
      <c r="A25" s="101"/>
      <c r="B25" s="101"/>
      <c r="C25" s="101"/>
      <c r="D25" s="40"/>
      <c r="E25" s="10"/>
      <c r="F25" s="10"/>
      <c r="G25" s="10"/>
      <c r="H25" s="10"/>
      <c r="I25" s="10"/>
      <c r="J25" s="10"/>
    </row>
    <row r="26" spans="1:10" ht="15.4" customHeight="1">
      <c r="A26" s="101"/>
      <c r="B26" s="101"/>
      <c r="C26" s="101"/>
      <c r="D26" s="40"/>
      <c r="E26" s="10"/>
      <c r="F26" s="10"/>
      <c r="G26" s="10"/>
      <c r="H26" s="10"/>
      <c r="I26" s="10"/>
      <c r="J26" s="10"/>
    </row>
    <row r="27" spans="1:10" ht="15.4" customHeight="1">
      <c r="A27" s="101"/>
      <c r="B27" s="101"/>
      <c r="C27" s="101"/>
      <c r="D27" s="40"/>
      <c r="E27" s="10"/>
      <c r="F27" s="10"/>
      <c r="G27" s="10"/>
      <c r="H27" s="10"/>
      <c r="I27" s="10"/>
      <c r="J27" s="10"/>
    </row>
    <row r="28" spans="1:10" ht="15.4" customHeight="1">
      <c r="A28" s="101"/>
      <c r="B28" s="101"/>
      <c r="C28" s="101"/>
      <c r="D28" s="40"/>
      <c r="E28" s="10"/>
      <c r="F28" s="10"/>
      <c r="G28" s="10"/>
      <c r="H28" s="10"/>
      <c r="I28" s="10"/>
      <c r="J28" s="10"/>
    </row>
    <row r="29" spans="1:10" ht="15.4" customHeight="1">
      <c r="A29" s="101"/>
      <c r="B29" s="101"/>
      <c r="C29" s="101"/>
      <c r="D29" s="40"/>
      <c r="E29" s="10"/>
      <c r="F29" s="10"/>
      <c r="G29" s="10"/>
      <c r="H29" s="10"/>
      <c r="I29" s="10"/>
      <c r="J29" s="10"/>
    </row>
    <row r="30" spans="1:10" ht="15.4" customHeight="1">
      <c r="A30" s="101"/>
      <c r="B30" s="101"/>
      <c r="C30" s="101"/>
      <c r="D30" s="40"/>
      <c r="E30" s="10"/>
      <c r="F30" s="10"/>
      <c r="G30" s="10"/>
      <c r="H30" s="10"/>
      <c r="I30" s="10"/>
      <c r="J30" s="10"/>
    </row>
    <row r="31" spans="1:10" ht="15.4" customHeight="1">
      <c r="A31" s="101"/>
      <c r="B31" s="101"/>
      <c r="C31" s="101"/>
      <c r="D31" s="40"/>
      <c r="E31" s="10"/>
      <c r="F31" s="10"/>
      <c r="G31" s="10"/>
      <c r="H31" s="10"/>
      <c r="I31" s="10"/>
      <c r="J31" s="10"/>
    </row>
    <row r="32" spans="1:10" ht="15.4" customHeight="1">
      <c r="A32" s="101"/>
      <c r="B32" s="101"/>
      <c r="C32" s="101"/>
      <c r="D32" s="40"/>
      <c r="E32" s="10"/>
      <c r="F32" s="10"/>
      <c r="G32" s="10"/>
      <c r="H32" s="10"/>
      <c r="I32" s="10"/>
      <c r="J32" s="10"/>
    </row>
    <row r="33" spans="1:10" ht="15.4" customHeight="1">
      <c r="A33" s="101"/>
      <c r="B33" s="101"/>
      <c r="C33" s="101"/>
      <c r="D33" s="40"/>
      <c r="E33" s="10"/>
      <c r="F33" s="10"/>
      <c r="G33" s="10"/>
      <c r="H33" s="10"/>
      <c r="I33" s="10"/>
      <c r="J33" s="10"/>
    </row>
    <row r="34" spans="1:10" ht="15.4" customHeight="1">
      <c r="A34" s="101"/>
      <c r="B34" s="101"/>
      <c r="C34" s="101"/>
      <c r="D34" s="40"/>
      <c r="E34" s="10"/>
      <c r="F34" s="10"/>
      <c r="G34" s="10"/>
      <c r="H34" s="10"/>
      <c r="I34" s="10"/>
      <c r="J34" s="10"/>
    </row>
    <row r="35" spans="1:10" ht="15.4" customHeight="1">
      <c r="A35" s="101"/>
      <c r="B35" s="101"/>
      <c r="C35" s="101"/>
      <c r="D35" s="40"/>
      <c r="E35" s="10"/>
      <c r="F35" s="10"/>
      <c r="G35" s="10"/>
      <c r="H35" s="10"/>
      <c r="I35" s="10"/>
      <c r="J35" s="10"/>
    </row>
    <row r="36" spans="1:10" ht="15.4" customHeight="1">
      <c r="A36" s="101"/>
      <c r="B36" s="101"/>
      <c r="C36" s="101"/>
      <c r="D36" s="40"/>
      <c r="E36" s="10"/>
      <c r="F36" s="10"/>
      <c r="G36" s="10"/>
      <c r="H36" s="10"/>
      <c r="I36" s="10"/>
      <c r="J36" s="10"/>
    </row>
  </sheetData>
  <mergeCells count="40">
    <mergeCell ref="A35:C35"/>
    <mergeCell ref="A36:C36"/>
    <mergeCell ref="F4:F7"/>
    <mergeCell ref="G4:G7"/>
    <mergeCell ref="H4:H7"/>
    <mergeCell ref="A29:C29"/>
    <mergeCell ref="A30:C30"/>
    <mergeCell ref="A31:C31"/>
    <mergeCell ref="A32:C32"/>
    <mergeCell ref="A33:C33"/>
    <mergeCell ref="A34:C34"/>
    <mergeCell ref="A23:C23"/>
    <mergeCell ref="A24:C24"/>
    <mergeCell ref="A25:C25"/>
    <mergeCell ref="A26:C26"/>
    <mergeCell ref="A27:C27"/>
    <mergeCell ref="A28:C28"/>
    <mergeCell ref="A17:C17"/>
    <mergeCell ref="A18:C18"/>
    <mergeCell ref="A19:C19"/>
    <mergeCell ref="A20:C20"/>
    <mergeCell ref="A21:C21"/>
    <mergeCell ref="A22:C22"/>
    <mergeCell ref="A16:C16"/>
    <mergeCell ref="A8:A9"/>
    <mergeCell ref="B8:B9"/>
    <mergeCell ref="C8:C9"/>
    <mergeCell ref="A10:C10"/>
    <mergeCell ref="A11:C11"/>
    <mergeCell ref="A12:C12"/>
    <mergeCell ref="A13:C13"/>
    <mergeCell ref="A14:C14"/>
    <mergeCell ref="A15:C15"/>
    <mergeCell ref="I4:I7"/>
    <mergeCell ref="J4:J7"/>
    <mergeCell ref="A2:J2"/>
    <mergeCell ref="A4:D4"/>
    <mergeCell ref="E4:E7"/>
    <mergeCell ref="A5:C7"/>
    <mergeCell ref="D5:D7"/>
  </mergeCells>
  <phoneticPr fontId="3" type="noConversion"/>
  <pageMargins left="0.75" right="0.75" top="1" bottom="1" header="0.5" footer="0.5"/>
  <pageSetup paperSize="9" scale="61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8</vt:i4>
      </vt:variant>
    </vt:vector>
  </HeadingPairs>
  <TitlesOfParts>
    <vt:vector size="17" baseType="lpstr">
      <vt:lpstr>（预表1）财政拨款收支总表</vt:lpstr>
      <vt:lpstr>（预表2）一般公共预算支出表</vt:lpstr>
      <vt:lpstr>（预表3）一般公共预算基本支出表 </vt:lpstr>
      <vt:lpstr>（预表4）一般公共预算“三公”经费支出表</vt:lpstr>
      <vt:lpstr>（预表5）政府性基金预算支出表</vt:lpstr>
      <vt:lpstr>（预表6）部门收支总表</vt:lpstr>
      <vt:lpstr>（预表7）部门收入总表</vt:lpstr>
      <vt:lpstr>（预表8）部门支出总表</vt:lpstr>
      <vt:lpstr>Sheet1</vt:lpstr>
      <vt:lpstr>'（预表1）财政拨款收支总表'!Print_Area</vt:lpstr>
      <vt:lpstr>'（预表2）一般公共预算支出表'!Print_Area</vt:lpstr>
      <vt:lpstr>'（预表3）一般公共预算基本支出表 '!Print_Area</vt:lpstr>
      <vt:lpstr>'（预表5）政府性基金预算支出表'!Print_Area</vt:lpstr>
      <vt:lpstr>'（预表6）部门收支总表'!Print_Area</vt:lpstr>
      <vt:lpstr>'（预表7）部门收入总表'!Print_Area</vt:lpstr>
      <vt:lpstr>'（预表8）部门支出总表'!Print_Area</vt:lpstr>
      <vt:lpstr>'（预表5）政府性基金预算支出表'!Print_Titles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李树峰</dc:creator>
  <cp:lastModifiedBy>陈彩虹</cp:lastModifiedBy>
  <cp:lastPrinted>2015-11-04T06:43:03Z</cp:lastPrinted>
  <dcterms:created xsi:type="dcterms:W3CDTF">2015-10-30T14:30:50Z</dcterms:created>
  <dcterms:modified xsi:type="dcterms:W3CDTF">2015-11-04T07:08:38Z</dcterms:modified>
</cp:coreProperties>
</file>