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75" yWindow="-210" windowWidth="13950" windowHeight="12330" tabRatio="856" activeTab="2"/>
  </bookViews>
  <sheets>
    <sheet name="财政拨款收支总表" sheetId="2" r:id="rId1"/>
    <sheet name="一般公共预算支出表" sheetId="3" r:id="rId2"/>
    <sheet name="一般公共预算基本支出表" sheetId="4" r:id="rId3"/>
    <sheet name="一般公共预算项目支出表" sheetId="5" r:id="rId4"/>
    <sheet name="一般公共预算三公支出表" sheetId="6" r:id="rId5"/>
    <sheet name="政府性基金预算支出表" sheetId="7" r:id="rId6"/>
    <sheet name="部门收支总表" sheetId="9" r:id="rId7"/>
    <sheet name="部门收入总表" sheetId="10" r:id="rId8"/>
    <sheet name="部门支出总表" sheetId="11" r:id="rId9"/>
  </sheets>
  <definedNames>
    <definedName name="_xlnm._FilterDatabase" localSheetId="2" hidden="1">一般公共预算基本支出表!$A$7:$F$49</definedName>
    <definedName name="_xlnm._FilterDatabase" localSheetId="3" hidden="1">一般公共预算项目支出表!$A$7:$D$34</definedName>
    <definedName name="_xlnm.Print_Titles" localSheetId="7">部门收入总表!$1:$6</definedName>
    <definedName name="_xlnm.Print_Titles" localSheetId="6">部门收支总表!$1:$6</definedName>
    <definedName name="_xlnm.Print_Titles" localSheetId="8">部门支出总表!$1:$6</definedName>
    <definedName name="_xlnm.Print_Titles" localSheetId="0">财政拨款收支总表!$1:$6</definedName>
    <definedName name="_xlnm.Print_Titles" localSheetId="2">一般公共预算基本支出表!$1:$6</definedName>
    <definedName name="_xlnm.Print_Titles" localSheetId="4">一般公共预算三公支出表!$1:$4</definedName>
    <definedName name="_xlnm.Print_Titles" localSheetId="3">一般公共预算项目支出表!$1:$6</definedName>
    <definedName name="_xlnm.Print_Titles" localSheetId="1">一般公共预算支出表!$1:$6</definedName>
    <definedName name="_xlnm.Print_Titles" localSheetId="5">政府性基金预算支出表!$1:$6</definedName>
  </definedNames>
  <calcPr calcId="125725" iterate="1"/>
</workbook>
</file>

<file path=xl/calcChain.xml><?xml version="1.0" encoding="utf-8"?>
<calcChain xmlns="http://schemas.openxmlformats.org/spreadsheetml/2006/main">
  <c r="D7" i="11"/>
  <c r="C7"/>
  <c r="D7" i="10"/>
  <c r="C7"/>
  <c r="F35" i="9"/>
  <c r="F42" i="4"/>
  <c r="E42"/>
  <c r="F35"/>
  <c r="F19"/>
  <c r="E19"/>
  <c r="F8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30"/>
  <c r="D31"/>
  <c r="D32"/>
  <c r="D33"/>
  <c r="D34"/>
  <c r="D36"/>
  <c r="D37"/>
  <c r="D39"/>
  <c r="D40"/>
  <c r="D43"/>
  <c r="D44"/>
  <c r="D45"/>
  <c r="D46"/>
  <c r="D47"/>
  <c r="D48"/>
  <c r="D9"/>
  <c r="E41"/>
  <c r="D41" s="1"/>
  <c r="E38"/>
  <c r="E10"/>
  <c r="E8" s="1"/>
  <c r="C41" i="2"/>
  <c r="G35"/>
  <c r="F35"/>
  <c r="E35" i="4" l="1"/>
  <c r="D35" s="1"/>
  <c r="D19"/>
  <c r="F7"/>
  <c r="D8"/>
  <c r="E7"/>
  <c r="D10"/>
  <c r="D38"/>
  <c r="D42"/>
  <c r="D7" l="1"/>
</calcChain>
</file>

<file path=xl/sharedStrings.xml><?xml version="1.0" encoding="utf-8"?>
<sst xmlns="http://schemas.openxmlformats.org/spreadsheetml/2006/main" count="461" uniqueCount="256">
  <si>
    <t>单位：万元</t>
  </si>
  <si>
    <t>收入</t>
  </si>
  <si>
    <t>支出</t>
  </si>
  <si>
    <t>项目</t>
  </si>
  <si>
    <t>行次</t>
  </si>
  <si>
    <t>年初预算数</t>
  </si>
  <si>
    <t>项目（按功能分类）</t>
  </si>
  <si>
    <t>合计</t>
  </si>
  <si>
    <t>一般公共预算财政</t>
  </si>
  <si>
    <t>政府性基金预算财政</t>
  </si>
  <si>
    <t>一、一般公共预算财政拨款</t>
  </si>
  <si>
    <t>1</t>
  </si>
  <si>
    <t>一、一般公共服务支出</t>
  </si>
  <si>
    <t>36</t>
  </si>
  <si>
    <t>二、政府性基金预算财政拨款</t>
  </si>
  <si>
    <t>2</t>
  </si>
  <si>
    <t>二、外交支出</t>
  </si>
  <si>
    <t>37</t>
  </si>
  <si>
    <t>3</t>
  </si>
  <si>
    <t>三、国防支出</t>
  </si>
  <si>
    <t>38</t>
  </si>
  <si>
    <t>4</t>
  </si>
  <si>
    <t>四、公共安全支出</t>
  </si>
  <si>
    <t>39</t>
  </si>
  <si>
    <t>5</t>
  </si>
  <si>
    <t>五、教育支出</t>
  </si>
  <si>
    <t>40</t>
  </si>
  <si>
    <t>6</t>
  </si>
  <si>
    <t>六、科学技术支出</t>
  </si>
  <si>
    <t>41</t>
  </si>
  <si>
    <t>7</t>
  </si>
  <si>
    <t>七、文化体育与传媒支出</t>
  </si>
  <si>
    <t>42</t>
  </si>
  <si>
    <t>8</t>
  </si>
  <si>
    <t>八、社会保障和就业支出</t>
  </si>
  <si>
    <t>43</t>
  </si>
  <si>
    <t>9</t>
  </si>
  <si>
    <t>九、医疗卫生与计划生育支出</t>
  </si>
  <si>
    <t>44</t>
  </si>
  <si>
    <t>10</t>
  </si>
  <si>
    <t>十、节能环保支出</t>
  </si>
  <si>
    <t>45</t>
  </si>
  <si>
    <t>11</t>
  </si>
  <si>
    <t>十一、城乡社区支出</t>
  </si>
  <si>
    <t>46</t>
  </si>
  <si>
    <t>12</t>
  </si>
  <si>
    <t>十二、农林水支出</t>
  </si>
  <si>
    <t>47</t>
  </si>
  <si>
    <t>13</t>
  </si>
  <si>
    <t>十三、交通运输支出</t>
  </si>
  <si>
    <t>48</t>
  </si>
  <si>
    <t>14</t>
  </si>
  <si>
    <t>十四、资源勘探信息等支出</t>
  </si>
  <si>
    <t>49</t>
  </si>
  <si>
    <t>15</t>
  </si>
  <si>
    <t>十五、商业服务业等支出</t>
  </si>
  <si>
    <t>50</t>
  </si>
  <si>
    <t>16</t>
  </si>
  <si>
    <t>十六、金融支出</t>
  </si>
  <si>
    <t>51</t>
  </si>
  <si>
    <t>17</t>
  </si>
  <si>
    <t>十七、援助其他地区支出</t>
  </si>
  <si>
    <t>52</t>
  </si>
  <si>
    <t>18</t>
  </si>
  <si>
    <t>十八、国土海洋气象等支出</t>
  </si>
  <si>
    <t>53</t>
  </si>
  <si>
    <t>19</t>
  </si>
  <si>
    <t>十九、住房保障支出</t>
  </si>
  <si>
    <t>54</t>
  </si>
  <si>
    <t>20</t>
  </si>
  <si>
    <t>二十、粮油物资储备支出</t>
  </si>
  <si>
    <t>55</t>
  </si>
  <si>
    <t>21</t>
  </si>
  <si>
    <t>二十一、预备费支出</t>
  </si>
  <si>
    <t>56</t>
  </si>
  <si>
    <t>22</t>
  </si>
  <si>
    <t>二十二、其他支出</t>
  </si>
  <si>
    <t>57</t>
  </si>
  <si>
    <t>23</t>
  </si>
  <si>
    <t>二十三、转移性支出</t>
  </si>
  <si>
    <t>58</t>
  </si>
  <si>
    <t>24</t>
  </si>
  <si>
    <t>二十四、债务还本支出</t>
  </si>
  <si>
    <t>59</t>
  </si>
  <si>
    <t>25</t>
  </si>
  <si>
    <t>二十五、债务付息支出</t>
  </si>
  <si>
    <t>60</t>
  </si>
  <si>
    <t>26</t>
  </si>
  <si>
    <t>二十六、债务发行费用支出</t>
  </si>
  <si>
    <t>61</t>
  </si>
  <si>
    <t>27</t>
  </si>
  <si>
    <t>62</t>
  </si>
  <si>
    <t>28</t>
  </si>
  <si>
    <t>63</t>
  </si>
  <si>
    <t xml:space="preserve">   本年收入合计</t>
  </si>
  <si>
    <t>29</t>
  </si>
  <si>
    <t xml:space="preserve">     本年支出合计</t>
  </si>
  <si>
    <t>64</t>
  </si>
  <si>
    <t>30</t>
  </si>
  <si>
    <t>65</t>
  </si>
  <si>
    <t>年初财政拨款结转结余</t>
  </si>
  <si>
    <t>31</t>
  </si>
  <si>
    <t>年末财政拨款结转结余</t>
  </si>
  <si>
    <t>66</t>
  </si>
  <si>
    <t>32</t>
  </si>
  <si>
    <t>67</t>
  </si>
  <si>
    <t>33</t>
  </si>
  <si>
    <t>68</t>
  </si>
  <si>
    <t>34</t>
  </si>
  <si>
    <t>69</t>
  </si>
  <si>
    <t xml:space="preserve">    收入总计</t>
  </si>
  <si>
    <t>35</t>
  </si>
  <si>
    <t xml:space="preserve">     支出总计</t>
  </si>
  <si>
    <t>70</t>
  </si>
  <si>
    <t>功能分类科目</t>
  </si>
  <si>
    <t>科目编码</t>
  </si>
  <si>
    <t>科目名称</t>
  </si>
  <si>
    <t>基本支出</t>
  </si>
  <si>
    <t>项目支出</t>
  </si>
  <si>
    <t xml:space="preserve">          市本级一般公共预算支出</t>
  </si>
  <si>
    <t xml:space="preserve">    行政运行</t>
  </si>
  <si>
    <t>221</t>
  </si>
  <si>
    <t>住房保障支出</t>
  </si>
  <si>
    <t>2210201</t>
  </si>
  <si>
    <t xml:space="preserve">    住房公积金</t>
  </si>
  <si>
    <t>经济分类科目</t>
  </si>
  <si>
    <t>人员经费</t>
  </si>
  <si>
    <t>公用经费</t>
  </si>
  <si>
    <t xml:space="preserve">               合计</t>
  </si>
  <si>
    <t>301</t>
  </si>
  <si>
    <t>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</si>
  <si>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</si>
  <si>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</si>
  <si>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</si>
  <si>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</si>
  <si>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</si>
  <si>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</si>
  <si>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302</t>
  </si>
  <si>
    <t>商品和服务支出</t>
  </si>
  <si>
    <t>30202</t>
  </si>
  <si>
    <t xml:space="preserve">    印刷费</t>
  </si>
  <si>
    <t>30203</t>
  </si>
  <si>
    <t xml:space="preserve">    咨询费</t>
  </si>
  <si>
    <t>30204</t>
  </si>
  <si>
    <t xml:space="preserve">    手续费</t>
  </si>
  <si>
    <t>30205</t>
  </si>
  <si>
    <t xml:space="preserve">    水费</t>
  </si>
  <si>
    <t>303</t>
  </si>
  <si>
    <t>对个人和家庭的补助</t>
  </si>
  <si>
    <t>30304</t>
  </si>
  <si>
    <t xml:space="preserve">    抚恤金</t>
  </si>
  <si>
    <t>30305</t>
  </si>
  <si>
    <t xml:space="preserve">    生活补助</t>
  </si>
  <si>
    <t>30306</t>
  </si>
  <si>
    <t xml:space="preserve">    救济费</t>
  </si>
  <si>
    <t xml:space="preserve">                      合计</t>
  </si>
  <si>
    <t>310</t>
  </si>
  <si>
    <t>科目</t>
  </si>
  <si>
    <t>因公出国（境）费用</t>
  </si>
  <si>
    <t>公车购置费</t>
  </si>
  <si>
    <t>公车运行维护费</t>
  </si>
  <si>
    <t>公务接待费</t>
  </si>
  <si>
    <t>变化情况</t>
  </si>
  <si>
    <t>一、财政拨款收入</t>
  </si>
  <si>
    <t>（一）一般公共预算财政拨款</t>
  </si>
  <si>
    <t>（二）政府性基金预算财政拨款</t>
  </si>
  <si>
    <t>二、上级补助收入</t>
  </si>
  <si>
    <t>三、事业收入</t>
  </si>
  <si>
    <t>四、经营收入</t>
  </si>
  <si>
    <t>五、附属单位上缴收入</t>
  </si>
  <si>
    <t>六、其他收入</t>
  </si>
  <si>
    <t>本年收入合计</t>
  </si>
  <si>
    <t>用事业基金弥补收支差额</t>
  </si>
  <si>
    <t>年初结转和结余</t>
  </si>
  <si>
    <t xml:space="preserve">    年初财政拨款结转结余</t>
  </si>
  <si>
    <t xml:space="preserve">    年初非财政拨款结转结余</t>
  </si>
  <si>
    <t>本年支出合计</t>
  </si>
  <si>
    <t>结转下年</t>
  </si>
  <si>
    <t>收入总计</t>
  </si>
  <si>
    <t>支出总计</t>
  </si>
  <si>
    <t>一般公共预算拨款收入</t>
  </si>
  <si>
    <t>政府性基金拨款收入</t>
  </si>
  <si>
    <t>上级补助收入</t>
  </si>
  <si>
    <t>事业收入</t>
  </si>
  <si>
    <t>经营收入</t>
  </si>
  <si>
    <t>附属单位上缴收入</t>
  </si>
  <si>
    <t>其他收入</t>
  </si>
  <si>
    <t>事业基金</t>
  </si>
  <si>
    <t xml:space="preserve">      合计</t>
  </si>
  <si>
    <t>上缴上级支出</t>
  </si>
  <si>
    <t>对附属单位的补助支出</t>
  </si>
  <si>
    <t>事业单位经营支出</t>
  </si>
  <si>
    <t>31002</t>
  </si>
  <si>
    <t xml:space="preserve">    办公设备购置</t>
  </si>
  <si>
    <t>30201</t>
  </si>
  <si>
    <t xml:space="preserve">    办公费</t>
  </si>
  <si>
    <t xml:space="preserve">    电费</t>
  </si>
  <si>
    <t>预算表1</t>
    <phoneticPr fontId="1" type="noConversion"/>
  </si>
  <si>
    <t>预算表2</t>
    <phoneticPr fontId="1" type="noConversion"/>
  </si>
  <si>
    <t>预算表3</t>
    <phoneticPr fontId="1" type="noConversion"/>
  </si>
  <si>
    <t>预算表4</t>
    <phoneticPr fontId="1" type="noConversion"/>
  </si>
  <si>
    <t>预算表5</t>
    <phoneticPr fontId="1" type="noConversion"/>
  </si>
  <si>
    <t>预算表6</t>
    <phoneticPr fontId="1" type="noConversion"/>
  </si>
  <si>
    <t>预算表7</t>
    <phoneticPr fontId="1" type="noConversion"/>
  </si>
  <si>
    <t>预算表8</t>
    <phoneticPr fontId="1" type="noConversion"/>
  </si>
  <si>
    <t>预算表9</t>
    <phoneticPr fontId="1" type="noConversion"/>
  </si>
  <si>
    <t>2018年财政拨款收支总表</t>
    <phoneticPr fontId="1" type="noConversion"/>
  </si>
  <si>
    <t>2018年一般公共预算支出表</t>
    <phoneticPr fontId="1" type="noConversion"/>
  </si>
  <si>
    <t>2018年一般公共预算基本支出表</t>
    <phoneticPr fontId="1" type="noConversion"/>
  </si>
  <si>
    <t>2018年一般公共预算项目支出表</t>
    <phoneticPr fontId="1" type="noConversion"/>
  </si>
  <si>
    <t>2018年一般公共预算“三公”支出表</t>
    <phoneticPr fontId="1" type="noConversion"/>
  </si>
  <si>
    <t>2017年预算数</t>
    <phoneticPr fontId="1" type="noConversion"/>
  </si>
  <si>
    <t>2018年预算数</t>
    <phoneticPr fontId="1" type="noConversion"/>
  </si>
  <si>
    <t>注：本表不含年初财政拨款结余结转的2018年支出数</t>
    <phoneticPr fontId="1" type="noConversion"/>
  </si>
  <si>
    <r>
      <t>注：本表不含年初财政拨款结余结转的201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年支出数</t>
    </r>
    <phoneticPr fontId="1" type="noConversion"/>
  </si>
  <si>
    <t>2018年政府性基金预算支出表</t>
    <phoneticPr fontId="1" type="noConversion"/>
  </si>
  <si>
    <t>2018年部门收支总表</t>
    <phoneticPr fontId="1" type="noConversion"/>
  </si>
  <si>
    <t>2018年部门收入总表</t>
    <phoneticPr fontId="1" type="noConversion"/>
  </si>
  <si>
    <t>2018年部门支出总表</t>
    <phoneticPr fontId="1" type="noConversion"/>
  </si>
  <si>
    <t xml:space="preserve">    伙食补助费</t>
    <phoneticPr fontId="1" type="noConversion"/>
  </si>
  <si>
    <t xml:space="preserve">    离休费</t>
    <phoneticPr fontId="1" type="noConversion"/>
  </si>
  <si>
    <t xml:space="preserve">    退休费</t>
    <phoneticPr fontId="1" type="noConversion"/>
  </si>
  <si>
    <t xml:space="preserve">    退职（役）费</t>
    <phoneticPr fontId="1" type="noConversion"/>
  </si>
  <si>
    <t xml:space="preserve">    房屋建筑物购建</t>
    <phoneticPr fontId="1" type="noConversion"/>
  </si>
  <si>
    <t xml:space="preserve">    专业设备购置</t>
    <phoneticPr fontId="1" type="noConversion"/>
  </si>
  <si>
    <t xml:space="preserve">    基础设施建设</t>
    <phoneticPr fontId="1" type="noConversion"/>
  </si>
  <si>
    <t xml:space="preserve">    大型修缮</t>
    <phoneticPr fontId="1" type="noConversion"/>
  </si>
  <si>
    <t xml:space="preserve">    信息网络及软件购置更新</t>
    <phoneticPr fontId="1" type="noConversion"/>
  </si>
  <si>
    <t>经费支出</t>
    <phoneticPr fontId="1" type="noConversion"/>
  </si>
  <si>
    <t>资本性支出</t>
    <phoneticPr fontId="1" type="noConversion"/>
  </si>
  <si>
    <t>注：1.变化情况=2018年预算数-2017年预算数；2.本表不含年初财政拨款结余结转的2018年支出数</t>
    <phoneticPr fontId="1" type="noConversion"/>
  </si>
  <si>
    <t>单位名称：东莞市财政国库支付中心</t>
    <phoneticPr fontId="1" type="noConversion"/>
  </si>
  <si>
    <t xml:space="preserve">    其他对个人和家庭的补助</t>
    <phoneticPr fontId="1" type="noConversion"/>
  </si>
  <si>
    <t xml:space="preserve">    机关事业单位基本养老保险缴费</t>
    <phoneticPr fontId="1" type="noConversion"/>
  </si>
  <si>
    <t xml:space="preserve">    职业年金缴费</t>
    <phoneticPr fontId="1" type="noConversion"/>
  </si>
  <si>
    <t xml:space="preserve">    职工基本医疗保险缴费</t>
    <phoneticPr fontId="1" type="noConversion"/>
  </si>
  <si>
    <t xml:space="preserve">    其他社会保障缴费</t>
    <phoneticPr fontId="1" type="noConversion"/>
  </si>
  <si>
    <t>201</t>
  </si>
  <si>
    <t>一般公共服务支出</t>
  </si>
  <si>
    <t>2010601</t>
  </si>
  <si>
    <t>30307</t>
  </si>
  <si>
    <r>
      <t xml:space="preserve"> </t>
    </r>
    <r>
      <rPr>
        <sz val="10"/>
        <color indexed="8"/>
        <rFont val="宋体"/>
        <family val="3"/>
        <charset val="134"/>
      </rPr>
      <t xml:space="preserve">   </t>
    </r>
    <r>
      <rPr>
        <sz val="10"/>
        <color indexed="8"/>
        <rFont val="宋体"/>
        <charset val="134"/>
      </rPr>
      <t>补助费补助</t>
    </r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</si>
  <si>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</t>
    </r>
    <r>
      <rPr>
        <sz val="10"/>
        <color indexed="8"/>
        <rFont val="宋体"/>
        <charset val="134"/>
      </rPr>
      <t>住房公积金</t>
    </r>
    <phoneticPr fontId="1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</si>
  <si>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</t>
    </r>
    <r>
      <rPr>
        <sz val="10"/>
        <color indexed="8"/>
        <rFont val="宋体"/>
        <charset val="134"/>
      </rPr>
      <t>邮电费</t>
    </r>
    <phoneticPr fontId="1" type="noConversion"/>
  </si>
  <si>
    <t xml:space="preserve">    其他工资福利支出</t>
    <phoneticPr fontId="1" type="noConversion"/>
  </si>
  <si>
    <t xml:space="preserve">    差旅费</t>
    <phoneticPr fontId="1" type="noConversion"/>
  </si>
  <si>
    <t xml:space="preserve">    维修（护）费</t>
    <phoneticPr fontId="1" type="noConversion"/>
  </si>
  <si>
    <t xml:space="preserve">    会议费</t>
    <phoneticPr fontId="1" type="noConversion"/>
  </si>
  <si>
    <t xml:space="preserve">    培训费</t>
    <phoneticPr fontId="1" type="noConversion"/>
  </si>
  <si>
    <t xml:space="preserve">    公务接待费</t>
    <phoneticPr fontId="1" type="noConversion"/>
  </si>
  <si>
    <t xml:space="preserve">    劳务费</t>
    <phoneticPr fontId="1" type="noConversion"/>
  </si>
  <si>
    <t xml:space="preserve">    委托业务费</t>
    <phoneticPr fontId="1" type="noConversion"/>
  </si>
  <si>
    <t xml:space="preserve">    工会经费</t>
    <phoneticPr fontId="1" type="noConversion"/>
  </si>
  <si>
    <t xml:space="preserve">    福利费</t>
    <phoneticPr fontId="1" type="noConversion"/>
  </si>
  <si>
    <t xml:space="preserve">    其他交通费用</t>
    <phoneticPr fontId="1" type="noConversion"/>
  </si>
  <si>
    <t xml:space="preserve">    其他商品服务支出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</si>
</sst>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;\-0.00;;"/>
    <numFmt numFmtId="177" formatCode="0.00_ ;\-0.00"/>
    <numFmt numFmtId="178" formatCode="0.00_ "/>
    <numFmt numFmtId="179" formatCode="0.0_ "/>
  </numFmts>
  <fonts count="9"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sz val="10"/>
      <color indexed="12"/>
      <name val="宋体"/>
      <charset val="134"/>
    </font>
    <font>
      <sz val="22"/>
      <name val="宋体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right"/>
    </xf>
    <xf numFmtId="177" fontId="6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0" fontId="0" fillId="0" borderId="2" xfId="0" applyBorder="1"/>
    <xf numFmtId="0" fontId="3" fillId="0" borderId="0" xfId="0" applyFont="1"/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E0E0E0"/>
      <rgbColor rgb="0099CC00"/>
      <rgbColor rgb="008C8C8C"/>
      <rgbColor rgb="00F0F0F0"/>
      <rgbColor rgb="00A0A0A0"/>
      <rgbColor rgb="00E9E9E9"/>
      <rgbColor rgb="0096B5DA"/>
      <rgbColor rgb="00C0C0C0"/>
      <rgbColor rgb="00CAC1CE"/>
      <rgbColor rgb="00A7A6AA"/>
      <rgbColor rgb="00ACA899"/>
      <rgbColor rgb="00ECE9D8"/>
      <rgbColor rgb="000000FF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zoomScaleNormal="100" workbookViewId="0">
      <selection activeCell="A3" sqref="A3:C3"/>
    </sheetView>
  </sheetViews>
  <sheetFormatPr defaultRowHeight="14.25" customHeight="1"/>
  <cols>
    <col min="1" max="1" width="26.85546875" customWidth="1"/>
    <col min="2" max="2" width="3.7109375" customWidth="1"/>
    <col min="3" max="3" width="10" customWidth="1"/>
    <col min="4" max="4" width="25.5703125" customWidth="1"/>
    <col min="5" max="5" width="3.7109375" customWidth="1"/>
    <col min="6" max="6" width="11.28515625" customWidth="1"/>
    <col min="7" max="7" width="11.140625" customWidth="1"/>
    <col min="8" max="8" width="11.7109375" customWidth="1"/>
  </cols>
  <sheetData>
    <row r="1" spans="1:8" ht="13.9" customHeight="1">
      <c r="A1" s="2"/>
      <c r="B1" s="2"/>
      <c r="C1" s="2"/>
      <c r="D1" s="2"/>
      <c r="E1" s="2"/>
      <c r="F1" s="2"/>
      <c r="G1" s="2"/>
      <c r="H1" s="1" t="s">
        <v>197</v>
      </c>
    </row>
    <row r="2" spans="1:8" ht="32.25" customHeight="1">
      <c r="A2" s="30" t="s">
        <v>206</v>
      </c>
      <c r="B2" s="31"/>
      <c r="C2" s="31"/>
      <c r="D2" s="31"/>
      <c r="E2" s="31"/>
      <c r="F2" s="31"/>
      <c r="G2" s="31"/>
      <c r="H2" s="31"/>
    </row>
    <row r="3" spans="1:8" ht="13.15" customHeight="1">
      <c r="A3" s="32" t="s">
        <v>231</v>
      </c>
      <c r="B3" s="33"/>
      <c r="C3" s="33"/>
      <c r="D3" s="3"/>
      <c r="E3" s="3"/>
      <c r="F3" s="3"/>
      <c r="G3" s="3"/>
      <c r="H3" s="4" t="s">
        <v>0</v>
      </c>
    </row>
    <row r="4" spans="1:8" ht="15" customHeight="1">
      <c r="A4" s="34" t="s">
        <v>1</v>
      </c>
      <c r="B4" s="29"/>
      <c r="C4" s="29"/>
      <c r="D4" s="34" t="s">
        <v>2</v>
      </c>
      <c r="E4" s="29"/>
      <c r="F4" s="29"/>
      <c r="G4" s="29"/>
      <c r="H4" s="29"/>
    </row>
    <row r="5" spans="1:8" ht="15" customHeight="1">
      <c r="A5" s="28" t="s">
        <v>3</v>
      </c>
      <c r="B5" s="28" t="s">
        <v>4</v>
      </c>
      <c r="C5" s="28" t="s">
        <v>5</v>
      </c>
      <c r="D5" s="28" t="s">
        <v>6</v>
      </c>
      <c r="E5" s="28" t="s">
        <v>4</v>
      </c>
      <c r="F5" s="28" t="s">
        <v>7</v>
      </c>
      <c r="G5" s="28" t="s">
        <v>8</v>
      </c>
      <c r="H5" s="28" t="s">
        <v>9</v>
      </c>
    </row>
    <row r="6" spans="1:8" ht="15" customHeight="1">
      <c r="A6" s="29"/>
      <c r="B6" s="29"/>
      <c r="C6" s="29"/>
      <c r="D6" s="29"/>
      <c r="E6" s="29"/>
      <c r="F6" s="29"/>
      <c r="G6" s="29"/>
      <c r="H6" s="29"/>
    </row>
    <row r="7" spans="1:8" ht="19.149999999999999" customHeight="1">
      <c r="A7" s="7" t="s">
        <v>10</v>
      </c>
      <c r="B7" s="6" t="s">
        <v>11</v>
      </c>
      <c r="C7" s="8">
        <v>2572.09</v>
      </c>
      <c r="D7" s="7" t="s">
        <v>12</v>
      </c>
      <c r="E7" s="6" t="s">
        <v>13</v>
      </c>
      <c r="F7" s="8">
        <v>2444.25</v>
      </c>
      <c r="G7" s="8">
        <v>2444.25</v>
      </c>
      <c r="H7" s="8"/>
    </row>
    <row r="8" spans="1:8" ht="19.149999999999999" customHeight="1">
      <c r="A8" s="7" t="s">
        <v>14</v>
      </c>
      <c r="B8" s="6" t="s">
        <v>15</v>
      </c>
      <c r="C8" s="8"/>
      <c r="D8" s="7" t="s">
        <v>16</v>
      </c>
      <c r="E8" s="6" t="s">
        <v>17</v>
      </c>
      <c r="F8" s="8"/>
      <c r="G8" s="8"/>
      <c r="H8" s="8"/>
    </row>
    <row r="9" spans="1:8" ht="19.149999999999999" customHeight="1">
      <c r="A9" s="17"/>
      <c r="B9" s="6" t="s">
        <v>18</v>
      </c>
      <c r="C9" s="8"/>
      <c r="D9" s="7" t="s">
        <v>19</v>
      </c>
      <c r="E9" s="6" t="s">
        <v>20</v>
      </c>
      <c r="F9" s="8"/>
      <c r="G9" s="8"/>
      <c r="H9" s="8"/>
    </row>
    <row r="10" spans="1:8" ht="19.149999999999999" customHeight="1">
      <c r="A10" s="7"/>
      <c r="B10" s="6" t="s">
        <v>21</v>
      </c>
      <c r="C10" s="8"/>
      <c r="D10" s="7" t="s">
        <v>22</v>
      </c>
      <c r="E10" s="6" t="s">
        <v>23</v>
      </c>
      <c r="F10" s="8"/>
      <c r="G10" s="8"/>
      <c r="H10" s="8"/>
    </row>
    <row r="11" spans="1:8" ht="19.149999999999999" customHeight="1">
      <c r="A11" s="7"/>
      <c r="B11" s="6" t="s">
        <v>24</v>
      </c>
      <c r="C11" s="8"/>
      <c r="D11" s="7" t="s">
        <v>25</v>
      </c>
      <c r="E11" s="6" t="s">
        <v>26</v>
      </c>
      <c r="F11" s="8"/>
      <c r="G11" s="8"/>
      <c r="H11" s="8"/>
    </row>
    <row r="12" spans="1:8" ht="19.149999999999999" customHeight="1">
      <c r="A12" s="7"/>
      <c r="B12" s="6" t="s">
        <v>27</v>
      </c>
      <c r="C12" s="8"/>
      <c r="D12" s="7" t="s">
        <v>28</v>
      </c>
      <c r="E12" s="6" t="s">
        <v>29</v>
      </c>
      <c r="F12" s="8"/>
      <c r="G12" s="8"/>
      <c r="H12" s="8"/>
    </row>
    <row r="13" spans="1:8" ht="19.149999999999999" customHeight="1">
      <c r="A13" s="7"/>
      <c r="B13" s="6" t="s">
        <v>30</v>
      </c>
      <c r="C13" s="8"/>
      <c r="D13" s="7" t="s">
        <v>31</v>
      </c>
      <c r="E13" s="6" t="s">
        <v>32</v>
      </c>
      <c r="F13" s="8"/>
      <c r="G13" s="8"/>
      <c r="H13" s="8"/>
    </row>
    <row r="14" spans="1:8" ht="19.149999999999999" customHeight="1">
      <c r="A14" s="7"/>
      <c r="B14" s="6" t="s">
        <v>33</v>
      </c>
      <c r="C14" s="8"/>
      <c r="D14" s="7" t="s">
        <v>34</v>
      </c>
      <c r="E14" s="6" t="s">
        <v>35</v>
      </c>
      <c r="F14" s="8"/>
      <c r="G14" s="8"/>
      <c r="H14" s="8"/>
    </row>
    <row r="15" spans="1:8" ht="19.149999999999999" customHeight="1">
      <c r="A15" s="7"/>
      <c r="B15" s="6" t="s">
        <v>36</v>
      </c>
      <c r="C15" s="8"/>
      <c r="D15" s="7" t="s">
        <v>37</v>
      </c>
      <c r="E15" s="6" t="s">
        <v>38</v>
      </c>
      <c r="F15" s="8"/>
      <c r="G15" s="8"/>
      <c r="H15" s="8"/>
    </row>
    <row r="16" spans="1:8" ht="19.149999999999999" customHeight="1">
      <c r="A16" s="7"/>
      <c r="B16" s="6" t="s">
        <v>39</v>
      </c>
      <c r="C16" s="8"/>
      <c r="D16" s="7" t="s">
        <v>40</v>
      </c>
      <c r="E16" s="6" t="s">
        <v>41</v>
      </c>
      <c r="F16" s="8"/>
      <c r="G16" s="8"/>
      <c r="H16" s="8"/>
    </row>
    <row r="17" spans="1:8" ht="19.149999999999999" customHeight="1">
      <c r="A17" s="7"/>
      <c r="B17" s="6" t="s">
        <v>42</v>
      </c>
      <c r="C17" s="8"/>
      <c r="D17" s="7" t="s">
        <v>43</v>
      </c>
      <c r="E17" s="6" t="s">
        <v>44</v>
      </c>
      <c r="F17" s="8"/>
      <c r="G17" s="8"/>
      <c r="H17" s="8"/>
    </row>
    <row r="18" spans="1:8" ht="19.149999999999999" customHeight="1">
      <c r="A18" s="7"/>
      <c r="B18" s="6" t="s">
        <v>45</v>
      </c>
      <c r="C18" s="8"/>
      <c r="D18" s="7" t="s">
        <v>46</v>
      </c>
      <c r="E18" s="6" t="s">
        <v>47</v>
      </c>
      <c r="F18" s="8"/>
      <c r="G18" s="8"/>
      <c r="H18" s="8"/>
    </row>
    <row r="19" spans="1:8" ht="19.149999999999999" customHeight="1">
      <c r="A19" s="7"/>
      <c r="B19" s="6" t="s">
        <v>48</v>
      </c>
      <c r="C19" s="8"/>
      <c r="D19" s="7" t="s">
        <v>49</v>
      </c>
      <c r="E19" s="6" t="s">
        <v>50</v>
      </c>
      <c r="F19" s="8"/>
      <c r="G19" s="8"/>
      <c r="H19" s="21"/>
    </row>
    <row r="20" spans="1:8" ht="19.149999999999999" customHeight="1">
      <c r="A20" s="7"/>
      <c r="B20" s="6" t="s">
        <v>51</v>
      </c>
      <c r="C20" s="8"/>
      <c r="D20" s="7" t="s">
        <v>52</v>
      </c>
      <c r="E20" s="6" t="s">
        <v>53</v>
      </c>
      <c r="F20" s="8"/>
      <c r="G20" s="8"/>
      <c r="H20" s="8"/>
    </row>
    <row r="21" spans="1:8" ht="19.149999999999999" customHeight="1">
      <c r="A21" s="7"/>
      <c r="B21" s="6" t="s">
        <v>54</v>
      </c>
      <c r="C21" s="8"/>
      <c r="D21" s="7" t="s">
        <v>55</v>
      </c>
      <c r="E21" s="6" t="s">
        <v>56</v>
      </c>
      <c r="F21" s="8"/>
      <c r="G21" s="8"/>
      <c r="H21" s="8"/>
    </row>
    <row r="22" spans="1:8" ht="19.149999999999999" customHeight="1">
      <c r="A22" s="7"/>
      <c r="B22" s="6" t="s">
        <v>57</v>
      </c>
      <c r="C22" s="8"/>
      <c r="D22" s="7" t="s">
        <v>58</v>
      </c>
      <c r="E22" s="6" t="s">
        <v>59</v>
      </c>
      <c r="F22" s="8"/>
      <c r="G22" s="8"/>
      <c r="H22" s="8"/>
    </row>
    <row r="23" spans="1:8" ht="19.149999999999999" customHeight="1">
      <c r="A23" s="7"/>
      <c r="B23" s="6" t="s">
        <v>60</v>
      </c>
      <c r="C23" s="8"/>
      <c r="D23" s="7" t="s">
        <v>61</v>
      </c>
      <c r="E23" s="6" t="s">
        <v>62</v>
      </c>
      <c r="F23" s="8"/>
      <c r="G23" s="8"/>
      <c r="H23" s="8"/>
    </row>
    <row r="24" spans="1:8" ht="19.149999999999999" customHeight="1">
      <c r="A24" s="7"/>
      <c r="B24" s="6" t="s">
        <v>63</v>
      </c>
      <c r="C24" s="8"/>
      <c r="D24" s="7" t="s">
        <v>64</v>
      </c>
      <c r="E24" s="6" t="s">
        <v>65</v>
      </c>
      <c r="F24" s="8"/>
      <c r="G24" s="8"/>
      <c r="H24" s="8"/>
    </row>
    <row r="25" spans="1:8" ht="19.149999999999999" customHeight="1">
      <c r="A25" s="7"/>
      <c r="B25" s="6" t="s">
        <v>66</v>
      </c>
      <c r="C25" s="8"/>
      <c r="D25" s="7" t="s">
        <v>67</v>
      </c>
      <c r="E25" s="6" t="s">
        <v>68</v>
      </c>
      <c r="F25" s="8">
        <v>142.88</v>
      </c>
      <c r="G25" s="8">
        <v>142.88</v>
      </c>
      <c r="H25" s="8"/>
    </row>
    <row r="26" spans="1:8" ht="19.149999999999999" customHeight="1">
      <c r="A26" s="7"/>
      <c r="B26" s="6" t="s">
        <v>69</v>
      </c>
      <c r="C26" s="8"/>
      <c r="D26" s="7" t="s">
        <v>70</v>
      </c>
      <c r="E26" s="6" t="s">
        <v>71</v>
      </c>
      <c r="F26" s="8"/>
      <c r="G26" s="8"/>
      <c r="H26" s="8"/>
    </row>
    <row r="27" spans="1:8" ht="19.149999999999999" customHeight="1">
      <c r="A27" s="7"/>
      <c r="B27" s="6" t="s">
        <v>72</v>
      </c>
      <c r="C27" s="8"/>
      <c r="D27" s="7" t="s">
        <v>73</v>
      </c>
      <c r="E27" s="6" t="s">
        <v>74</v>
      </c>
      <c r="F27" s="8"/>
      <c r="G27" s="8"/>
      <c r="H27" s="8"/>
    </row>
    <row r="28" spans="1:8" ht="19.149999999999999" customHeight="1">
      <c r="A28" s="7"/>
      <c r="B28" s="6" t="s">
        <v>75</v>
      </c>
      <c r="C28" s="8"/>
      <c r="D28" s="7" t="s">
        <v>76</v>
      </c>
      <c r="E28" s="6" t="s">
        <v>77</v>
      </c>
      <c r="F28" s="8"/>
      <c r="G28" s="8"/>
      <c r="H28" s="8"/>
    </row>
    <row r="29" spans="1:8" ht="19.149999999999999" customHeight="1">
      <c r="A29" s="7"/>
      <c r="B29" s="6" t="s">
        <v>78</v>
      </c>
      <c r="C29" s="8"/>
      <c r="D29" s="7" t="s">
        <v>79</v>
      </c>
      <c r="E29" s="6" t="s">
        <v>80</v>
      </c>
      <c r="F29" s="8"/>
      <c r="G29" s="8"/>
      <c r="H29" s="8"/>
    </row>
    <row r="30" spans="1:8" ht="19.149999999999999" customHeight="1">
      <c r="A30" s="7"/>
      <c r="B30" s="6" t="s">
        <v>81</v>
      </c>
      <c r="C30" s="8"/>
      <c r="D30" s="7" t="s">
        <v>82</v>
      </c>
      <c r="E30" s="6" t="s">
        <v>83</v>
      </c>
      <c r="F30" s="8"/>
      <c r="G30" s="8"/>
      <c r="H30" s="8"/>
    </row>
    <row r="31" spans="1:8" ht="19.149999999999999" customHeight="1">
      <c r="A31" s="7"/>
      <c r="B31" s="6" t="s">
        <v>84</v>
      </c>
      <c r="C31" s="8"/>
      <c r="D31" s="7" t="s">
        <v>85</v>
      </c>
      <c r="E31" s="6" t="s">
        <v>86</v>
      </c>
      <c r="F31" s="8"/>
      <c r="G31" s="8"/>
      <c r="H31" s="8"/>
    </row>
    <row r="32" spans="1:8" ht="19.149999999999999" customHeight="1">
      <c r="A32" s="7"/>
      <c r="B32" s="6" t="s">
        <v>87</v>
      </c>
      <c r="C32" s="8"/>
      <c r="D32" s="7" t="s">
        <v>88</v>
      </c>
      <c r="E32" s="6" t="s">
        <v>89</v>
      </c>
      <c r="F32" s="8"/>
      <c r="G32" s="8"/>
      <c r="H32" s="8"/>
    </row>
    <row r="33" spans="1:8" ht="18.75" hidden="1" customHeight="1">
      <c r="A33" s="7"/>
      <c r="B33" s="6" t="s">
        <v>90</v>
      </c>
      <c r="C33" s="8"/>
      <c r="D33" s="7"/>
      <c r="E33" s="6" t="s">
        <v>91</v>
      </c>
      <c r="F33" s="8"/>
      <c r="G33" s="8"/>
      <c r="H33" s="8"/>
    </row>
    <row r="34" spans="1:8" ht="19.149999999999999" customHeight="1">
      <c r="A34" s="7"/>
      <c r="B34" s="6" t="s">
        <v>92</v>
      </c>
      <c r="C34" s="8"/>
      <c r="D34" s="7"/>
      <c r="E34" s="6" t="s">
        <v>93</v>
      </c>
      <c r="F34" s="8"/>
      <c r="G34" s="8"/>
      <c r="H34" s="8"/>
    </row>
    <row r="35" spans="1:8" ht="19.149999999999999" customHeight="1">
      <c r="A35" s="7" t="s">
        <v>94</v>
      </c>
      <c r="B35" s="6" t="s">
        <v>95</v>
      </c>
      <c r="C35" s="8">
        <v>2572.09</v>
      </c>
      <c r="D35" s="7" t="s">
        <v>96</v>
      </c>
      <c r="E35" s="6" t="s">
        <v>97</v>
      </c>
      <c r="F35" s="8">
        <f>SUM(F7:F34)</f>
        <v>2587.13</v>
      </c>
      <c r="G35" s="8">
        <f>SUM(G7:G34)</f>
        <v>2587.13</v>
      </c>
      <c r="H35" s="8"/>
    </row>
    <row r="36" spans="1:8" ht="19.149999999999999" hidden="1" customHeight="1">
      <c r="A36" s="7"/>
      <c r="B36" s="6" t="s">
        <v>98</v>
      </c>
      <c r="C36" s="8"/>
      <c r="D36" s="7"/>
      <c r="E36" s="6" t="s">
        <v>99</v>
      </c>
      <c r="F36" s="8"/>
      <c r="G36" s="8"/>
      <c r="H36" s="8"/>
    </row>
    <row r="37" spans="1:8" ht="19.149999999999999" customHeight="1">
      <c r="A37" s="7" t="s">
        <v>100</v>
      </c>
      <c r="B37" s="6" t="s">
        <v>101</v>
      </c>
      <c r="C37" s="8">
        <v>15.04</v>
      </c>
      <c r="D37" s="7" t="s">
        <v>102</v>
      </c>
      <c r="E37" s="6" t="s">
        <v>103</v>
      </c>
      <c r="F37" s="8"/>
      <c r="G37" s="8"/>
      <c r="H37" s="8"/>
    </row>
    <row r="38" spans="1:8" ht="19.149999999999999" customHeight="1">
      <c r="A38" s="7" t="s">
        <v>10</v>
      </c>
      <c r="B38" s="6" t="s">
        <v>104</v>
      </c>
      <c r="C38" s="8">
        <v>15.04</v>
      </c>
      <c r="D38" s="7"/>
      <c r="E38" s="6" t="s">
        <v>105</v>
      </c>
      <c r="F38" s="8"/>
      <c r="G38" s="8"/>
      <c r="H38" s="8"/>
    </row>
    <row r="39" spans="1:8" ht="19.149999999999999" customHeight="1">
      <c r="A39" s="7" t="s">
        <v>14</v>
      </c>
      <c r="B39" s="6" t="s">
        <v>106</v>
      </c>
      <c r="C39" s="8"/>
      <c r="D39" s="7"/>
      <c r="E39" s="6" t="s">
        <v>107</v>
      </c>
      <c r="F39" s="8"/>
      <c r="G39" s="8"/>
      <c r="H39" s="8"/>
    </row>
    <row r="40" spans="1:8" ht="18.75" customHeight="1">
      <c r="A40" s="7"/>
      <c r="B40" s="6" t="s">
        <v>108</v>
      </c>
      <c r="C40" s="8"/>
      <c r="D40" s="7"/>
      <c r="E40" s="6" t="s">
        <v>109</v>
      </c>
      <c r="F40" s="8"/>
      <c r="G40" s="8"/>
      <c r="H40" s="8"/>
    </row>
    <row r="41" spans="1:8" ht="19.149999999999999" customHeight="1">
      <c r="A41" s="7" t="s">
        <v>110</v>
      </c>
      <c r="B41" s="6" t="s">
        <v>111</v>
      </c>
      <c r="C41" s="8">
        <f>C35+C37</f>
        <v>2587.13</v>
      </c>
      <c r="D41" s="7" t="s">
        <v>112</v>
      </c>
      <c r="E41" s="6" t="s">
        <v>113</v>
      </c>
      <c r="F41" s="8">
        <v>2587.13</v>
      </c>
      <c r="G41" s="8">
        <v>2587.13</v>
      </c>
      <c r="H41" s="8"/>
    </row>
  </sheetData>
  <mergeCells count="12">
    <mergeCell ref="G5:G6"/>
    <mergeCell ref="H5:H6"/>
    <mergeCell ref="A2:H2"/>
    <mergeCell ref="A3:C3"/>
    <mergeCell ref="A4:C4"/>
    <mergeCell ref="D4:H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39682539682539686" right="0.39682539682539686" top="0.59523809523809523" bottom="0.59523809523809523" header="0.51180999999999988" footer="0.51180999999999988"/>
  <pageSetup paperSize="9" scale="87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zoomScaleNormal="100" workbookViewId="0">
      <selection activeCell="E30" sqref="E30"/>
    </sheetView>
  </sheetViews>
  <sheetFormatPr defaultRowHeight="14.25" customHeight="1"/>
  <cols>
    <col min="1" max="1" width="12.140625" customWidth="1"/>
    <col min="2" max="2" width="40.5703125" customWidth="1"/>
    <col min="3" max="5" width="15.7109375" customWidth="1"/>
  </cols>
  <sheetData>
    <row r="1" spans="1:5" ht="13.9" customHeight="1">
      <c r="A1" s="2"/>
      <c r="B1" s="2"/>
      <c r="C1" s="2"/>
      <c r="D1" s="2"/>
      <c r="E1" s="1" t="s">
        <v>198</v>
      </c>
    </row>
    <row r="2" spans="1:5" ht="37.9" customHeight="1">
      <c r="A2" s="30" t="s">
        <v>207</v>
      </c>
      <c r="B2" s="31"/>
      <c r="C2" s="31"/>
      <c r="D2" s="31"/>
      <c r="E2" s="31"/>
    </row>
    <row r="3" spans="1:5" ht="13.15" customHeight="1">
      <c r="A3" s="35" t="s">
        <v>231</v>
      </c>
      <c r="B3" s="36"/>
      <c r="C3" s="10"/>
      <c r="D3" s="10"/>
      <c r="E3" s="11" t="s">
        <v>0</v>
      </c>
    </row>
    <row r="4" spans="1:5" ht="15" customHeight="1">
      <c r="A4" s="28" t="s">
        <v>114</v>
      </c>
      <c r="B4" s="37"/>
      <c r="C4" s="28" t="s">
        <v>5</v>
      </c>
      <c r="D4" s="37"/>
      <c r="E4" s="37"/>
    </row>
    <row r="5" spans="1:5" ht="15" customHeight="1">
      <c r="A5" s="28" t="s">
        <v>115</v>
      </c>
      <c r="B5" s="28" t="s">
        <v>116</v>
      </c>
      <c r="C5" s="28" t="s">
        <v>7</v>
      </c>
      <c r="D5" s="28" t="s">
        <v>117</v>
      </c>
      <c r="E5" s="28" t="s">
        <v>118</v>
      </c>
    </row>
    <row r="6" spans="1:5" ht="15" customHeight="1">
      <c r="A6" s="37"/>
      <c r="B6" s="37"/>
      <c r="C6" s="37"/>
      <c r="D6" s="37"/>
      <c r="E6" s="37"/>
    </row>
    <row r="7" spans="1:5" ht="19.149999999999999" customHeight="1">
      <c r="A7" s="7"/>
      <c r="B7" s="7" t="s">
        <v>119</v>
      </c>
      <c r="C7" s="12">
        <v>2572.09</v>
      </c>
      <c r="D7" s="12">
        <v>2572.09</v>
      </c>
      <c r="E7" s="12"/>
    </row>
    <row r="8" spans="1:5" ht="18.75" customHeight="1">
      <c r="A8" s="7" t="s">
        <v>237</v>
      </c>
      <c r="B8" s="7" t="s">
        <v>238</v>
      </c>
      <c r="C8" s="12">
        <v>2429.21</v>
      </c>
      <c r="D8" s="12">
        <v>2429.21</v>
      </c>
      <c r="E8" s="12"/>
    </row>
    <row r="9" spans="1:5" ht="18.75" customHeight="1">
      <c r="A9" s="7" t="s">
        <v>239</v>
      </c>
      <c r="B9" s="7" t="s">
        <v>120</v>
      </c>
      <c r="C9" s="12">
        <v>2429.21</v>
      </c>
      <c r="D9" s="12">
        <v>2429.21</v>
      </c>
      <c r="E9" s="12"/>
    </row>
    <row r="10" spans="1:5" ht="19.149999999999999" customHeight="1">
      <c r="A10" s="7" t="s">
        <v>121</v>
      </c>
      <c r="B10" s="7" t="s">
        <v>122</v>
      </c>
      <c r="C10" s="12">
        <v>142.88</v>
      </c>
      <c r="D10" s="12">
        <v>142.88</v>
      </c>
      <c r="E10" s="12"/>
    </row>
    <row r="11" spans="1:5" ht="19.149999999999999" customHeight="1">
      <c r="A11" s="7" t="s">
        <v>123</v>
      </c>
      <c r="B11" s="7" t="s">
        <v>124</v>
      </c>
      <c r="C11" s="12">
        <v>142.88</v>
      </c>
      <c r="D11" s="12">
        <v>142.88</v>
      </c>
      <c r="E11" s="12"/>
    </row>
    <row r="12" spans="1:5" ht="14.25" customHeight="1">
      <c r="A12" s="22" t="s">
        <v>214</v>
      </c>
    </row>
    <row r="13" spans="1:5" ht="14.25" customHeight="1">
      <c r="C13" s="18"/>
    </row>
    <row r="14" spans="1:5" ht="14.25" customHeight="1">
      <c r="C14" s="1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13" zoomScale="90" zoomScaleNormal="100" zoomScaleSheetLayoutView="90" workbookViewId="0">
      <selection activeCell="L41" sqref="L41"/>
    </sheetView>
  </sheetViews>
  <sheetFormatPr defaultRowHeight="14.25" customHeight="1"/>
  <cols>
    <col min="1" max="1" width="9.42578125" customWidth="1"/>
    <col min="2" max="2" width="7.7109375" customWidth="1"/>
    <col min="3" max="3" width="34.42578125" customWidth="1"/>
    <col min="4" max="6" width="14.85546875" customWidth="1"/>
  </cols>
  <sheetData>
    <row r="1" spans="1:6" ht="13.9" customHeight="1">
      <c r="A1" s="13"/>
      <c r="B1" s="13"/>
      <c r="C1" s="13"/>
      <c r="D1" s="13"/>
      <c r="E1" s="13"/>
      <c r="F1" s="14" t="s">
        <v>199</v>
      </c>
    </row>
    <row r="2" spans="1:6" ht="37.9" customHeight="1">
      <c r="A2" s="30" t="s">
        <v>208</v>
      </c>
      <c r="B2" s="31"/>
      <c r="C2" s="31"/>
      <c r="D2" s="31"/>
      <c r="E2" s="31"/>
      <c r="F2" s="31"/>
    </row>
    <row r="3" spans="1:6" ht="13.15" customHeight="1">
      <c r="A3" s="27" t="s">
        <v>231</v>
      </c>
      <c r="B3" s="23"/>
      <c r="C3" s="24"/>
      <c r="D3" s="3"/>
      <c r="E3" s="3"/>
      <c r="F3" s="4" t="s">
        <v>0</v>
      </c>
    </row>
    <row r="4" spans="1:6" ht="15" customHeight="1">
      <c r="A4" s="34" t="s">
        <v>125</v>
      </c>
      <c r="B4" s="29"/>
      <c r="C4" s="29"/>
      <c r="D4" s="34" t="s">
        <v>5</v>
      </c>
      <c r="E4" s="29"/>
      <c r="F4" s="29"/>
    </row>
    <row r="5" spans="1:6" ht="15" customHeight="1">
      <c r="A5" s="34" t="s">
        <v>115</v>
      </c>
      <c r="B5" s="29"/>
      <c r="C5" s="34" t="s">
        <v>116</v>
      </c>
      <c r="D5" s="34" t="s">
        <v>7</v>
      </c>
      <c r="E5" s="34" t="s">
        <v>126</v>
      </c>
      <c r="F5" s="34" t="s">
        <v>127</v>
      </c>
    </row>
    <row r="6" spans="1:6" ht="15" customHeight="1">
      <c r="A6" s="29"/>
      <c r="B6" s="29"/>
      <c r="C6" s="29"/>
      <c r="D6" s="40"/>
      <c r="E6" s="40"/>
      <c r="F6" s="40"/>
    </row>
    <row r="7" spans="1:6" ht="19.149999999999999" customHeight="1">
      <c r="A7" s="38"/>
      <c r="B7" s="39"/>
      <c r="C7" s="15" t="s">
        <v>128</v>
      </c>
      <c r="D7" s="12">
        <f>SUM(E7:F7)</f>
        <v>2572.09</v>
      </c>
      <c r="E7" s="12">
        <f>E8+E19+E35+E42</f>
        <v>2326.3200000000002</v>
      </c>
      <c r="F7" s="12">
        <f>F8+F19+F35+F42</f>
        <v>245.77</v>
      </c>
    </row>
    <row r="8" spans="1:6" ht="19.149999999999999" customHeight="1">
      <c r="A8" s="38" t="s">
        <v>129</v>
      </c>
      <c r="B8" s="39"/>
      <c r="C8" s="15" t="s">
        <v>130</v>
      </c>
      <c r="D8" s="12">
        <f>SUM(E8:F8)</f>
        <v>1950.7800000000002</v>
      </c>
      <c r="E8" s="12">
        <f>SUM(E9:E18)</f>
        <v>1950.7800000000002</v>
      </c>
      <c r="F8" s="12">
        <f>SUM(F9:F18)</f>
        <v>0</v>
      </c>
    </row>
    <row r="9" spans="1:6" ht="19.149999999999999" customHeight="1">
      <c r="A9" s="38" t="s">
        <v>131</v>
      </c>
      <c r="B9" s="39"/>
      <c r="C9" s="15" t="s">
        <v>132</v>
      </c>
      <c r="D9" s="12">
        <f>SUM(E9:F9)</f>
        <v>209.76</v>
      </c>
      <c r="E9" s="12">
        <v>209.76</v>
      </c>
      <c r="F9" s="12"/>
    </row>
    <row r="10" spans="1:6" ht="19.149999999999999" customHeight="1">
      <c r="A10" s="38" t="s">
        <v>133</v>
      </c>
      <c r="B10" s="39"/>
      <c r="C10" s="15" t="s">
        <v>134</v>
      </c>
      <c r="D10" s="12">
        <f t="shared" ref="D10:D48" si="0">SUM(E10:F10)</f>
        <v>683.24</v>
      </c>
      <c r="E10" s="12">
        <f>619.4+63.84</f>
        <v>683.24</v>
      </c>
      <c r="F10" s="12"/>
    </row>
    <row r="11" spans="1:6" ht="19.149999999999999" customHeight="1">
      <c r="A11" s="38" t="s">
        <v>135</v>
      </c>
      <c r="B11" s="39"/>
      <c r="C11" s="15" t="s">
        <v>136</v>
      </c>
      <c r="D11" s="12">
        <f t="shared" si="0"/>
        <v>476.52</v>
      </c>
      <c r="E11" s="12">
        <v>476.52</v>
      </c>
      <c r="F11" s="12"/>
    </row>
    <row r="12" spans="1:6" ht="19.149999999999999" customHeight="1">
      <c r="A12" s="38">
        <v>30106</v>
      </c>
      <c r="B12" s="39"/>
      <c r="C12" s="15" t="s">
        <v>219</v>
      </c>
      <c r="D12" s="12">
        <f t="shared" si="0"/>
        <v>0</v>
      </c>
      <c r="E12" s="12"/>
      <c r="F12" s="12"/>
    </row>
    <row r="13" spans="1:6" ht="19.149999999999999" customHeight="1">
      <c r="A13" s="38">
        <v>30108</v>
      </c>
      <c r="B13" s="39"/>
      <c r="C13" s="15" t="s">
        <v>233</v>
      </c>
      <c r="D13" s="12">
        <f t="shared" si="0"/>
        <v>169.48</v>
      </c>
      <c r="E13" s="12">
        <v>169.48</v>
      </c>
      <c r="F13" s="12"/>
    </row>
    <row r="14" spans="1:6" ht="19.149999999999999" customHeight="1">
      <c r="A14" s="38">
        <v>30109</v>
      </c>
      <c r="B14" s="39"/>
      <c r="C14" s="15" t="s">
        <v>234</v>
      </c>
      <c r="D14" s="12">
        <f t="shared" si="0"/>
        <v>67.64</v>
      </c>
      <c r="E14" s="12">
        <v>67.64</v>
      </c>
      <c r="F14" s="12"/>
    </row>
    <row r="15" spans="1:6" ht="19.149999999999999" customHeight="1">
      <c r="A15" s="38">
        <v>30110</v>
      </c>
      <c r="B15" s="39"/>
      <c r="C15" s="15" t="s">
        <v>235</v>
      </c>
      <c r="D15" s="12">
        <f t="shared" si="0"/>
        <v>116.28</v>
      </c>
      <c r="E15" s="12">
        <v>116.28</v>
      </c>
      <c r="F15" s="12"/>
    </row>
    <row r="16" spans="1:6" ht="19.149999999999999" customHeight="1">
      <c r="A16" s="38">
        <v>30112</v>
      </c>
      <c r="B16" s="39"/>
      <c r="C16" s="15" t="s">
        <v>236</v>
      </c>
      <c r="D16" s="12">
        <f t="shared" si="0"/>
        <v>6.08</v>
      </c>
      <c r="E16" s="12">
        <v>6.08</v>
      </c>
      <c r="F16" s="12"/>
    </row>
    <row r="17" spans="1:6" ht="19.149999999999999" customHeight="1">
      <c r="A17" s="38">
        <v>30113</v>
      </c>
      <c r="B17" s="39"/>
      <c r="C17" s="25" t="s">
        <v>242</v>
      </c>
      <c r="D17" s="12">
        <f t="shared" si="0"/>
        <v>142.88</v>
      </c>
      <c r="E17" s="12">
        <v>142.88</v>
      </c>
      <c r="F17" s="12"/>
    </row>
    <row r="18" spans="1:6" ht="19.149999999999999" customHeight="1">
      <c r="A18" s="38">
        <v>30199</v>
      </c>
      <c r="B18" s="39"/>
      <c r="C18" s="25" t="s">
        <v>244</v>
      </c>
      <c r="D18" s="12">
        <f t="shared" si="0"/>
        <v>78.900000000000006</v>
      </c>
      <c r="E18" s="12">
        <v>78.900000000000006</v>
      </c>
      <c r="F18" s="12"/>
    </row>
    <row r="19" spans="1:6" ht="19.149999999999999" customHeight="1">
      <c r="A19" s="38" t="s">
        <v>137</v>
      </c>
      <c r="B19" s="39"/>
      <c r="C19" s="15" t="s">
        <v>138</v>
      </c>
      <c r="D19" s="12">
        <f t="shared" si="0"/>
        <v>286.29000000000002</v>
      </c>
      <c r="E19" s="12">
        <f>SUM(E20:E34)</f>
        <v>58.52</v>
      </c>
      <c r="F19" s="12">
        <f>SUM(F20:F34)</f>
        <v>227.77</v>
      </c>
    </row>
    <row r="20" spans="1:6" ht="19.149999999999999" customHeight="1">
      <c r="A20" s="38" t="s">
        <v>194</v>
      </c>
      <c r="B20" s="39"/>
      <c r="C20" s="15" t="s">
        <v>195</v>
      </c>
      <c r="D20" s="12">
        <f t="shared" si="0"/>
        <v>40</v>
      </c>
      <c r="E20" s="12"/>
      <c r="F20" s="12">
        <v>40</v>
      </c>
    </row>
    <row r="21" spans="1:6" ht="19.149999999999999" customHeight="1">
      <c r="A21" s="38" t="s">
        <v>139</v>
      </c>
      <c r="B21" s="39"/>
      <c r="C21" s="15" t="s">
        <v>140</v>
      </c>
      <c r="D21" s="12">
        <f t="shared" si="0"/>
        <v>10</v>
      </c>
      <c r="E21" s="12"/>
      <c r="F21" s="12">
        <v>10</v>
      </c>
    </row>
    <row r="22" spans="1:6" ht="19.149999999999999" customHeight="1">
      <c r="A22" s="38" t="s">
        <v>143</v>
      </c>
      <c r="B22" s="39"/>
      <c r="C22" s="15" t="s">
        <v>144</v>
      </c>
      <c r="D22" s="12">
        <f t="shared" si="0"/>
        <v>5</v>
      </c>
      <c r="E22" s="12"/>
      <c r="F22" s="12">
        <v>5</v>
      </c>
    </row>
    <row r="23" spans="1:6" ht="19.149999999999999" customHeight="1">
      <c r="A23" s="38">
        <v>30207</v>
      </c>
      <c r="B23" s="39"/>
      <c r="C23" s="25" t="s">
        <v>243</v>
      </c>
      <c r="D23" s="12">
        <f t="shared" si="0"/>
        <v>5</v>
      </c>
      <c r="E23" s="12"/>
      <c r="F23" s="12">
        <v>5</v>
      </c>
    </row>
    <row r="24" spans="1:6" ht="19.149999999999999" customHeight="1">
      <c r="A24" s="38">
        <v>30211</v>
      </c>
      <c r="B24" s="39"/>
      <c r="C24" s="25" t="s">
        <v>245</v>
      </c>
      <c r="D24" s="12">
        <f t="shared" si="0"/>
        <v>10</v>
      </c>
      <c r="E24" s="12"/>
      <c r="F24" s="12">
        <v>10</v>
      </c>
    </row>
    <row r="25" spans="1:6" ht="19.149999999999999" customHeight="1">
      <c r="A25" s="38">
        <v>30213</v>
      </c>
      <c r="B25" s="39"/>
      <c r="C25" s="25" t="s">
        <v>246</v>
      </c>
      <c r="D25" s="12">
        <f t="shared" si="0"/>
        <v>22</v>
      </c>
      <c r="E25" s="12"/>
      <c r="F25" s="12">
        <v>22</v>
      </c>
    </row>
    <row r="26" spans="1:6" ht="19.149999999999999" customHeight="1">
      <c r="A26" s="38">
        <v>30215</v>
      </c>
      <c r="B26" s="39"/>
      <c r="C26" s="25" t="s">
        <v>247</v>
      </c>
      <c r="D26" s="12">
        <f t="shared" si="0"/>
        <v>5</v>
      </c>
      <c r="E26" s="12"/>
      <c r="F26" s="12">
        <v>5</v>
      </c>
    </row>
    <row r="27" spans="1:6" ht="19.149999999999999" customHeight="1">
      <c r="A27" s="38">
        <v>30216</v>
      </c>
      <c r="B27" s="39"/>
      <c r="C27" s="25" t="s">
        <v>248</v>
      </c>
      <c r="D27" s="12">
        <f t="shared" si="0"/>
        <v>10</v>
      </c>
      <c r="E27" s="12"/>
      <c r="F27" s="12">
        <v>10</v>
      </c>
    </row>
    <row r="28" spans="1:6" ht="19.149999999999999" customHeight="1">
      <c r="A28" s="38">
        <v>30217</v>
      </c>
      <c r="B28" s="39"/>
      <c r="C28" s="25" t="s">
        <v>249</v>
      </c>
      <c r="D28" s="12">
        <f t="shared" si="0"/>
        <v>15</v>
      </c>
      <c r="E28" s="12"/>
      <c r="F28" s="12">
        <v>15</v>
      </c>
    </row>
    <row r="29" spans="1:6" ht="19.149999999999999" customHeight="1">
      <c r="A29" s="38">
        <v>30226</v>
      </c>
      <c r="B29" s="39"/>
      <c r="C29" s="25" t="s">
        <v>250</v>
      </c>
      <c r="D29" s="12">
        <f t="shared" si="0"/>
        <v>10</v>
      </c>
      <c r="E29" s="12"/>
      <c r="F29" s="12">
        <v>10</v>
      </c>
    </row>
    <row r="30" spans="1:6" ht="19.149999999999999" customHeight="1">
      <c r="A30" s="38">
        <v>30227</v>
      </c>
      <c r="B30" s="39"/>
      <c r="C30" s="25" t="s">
        <v>251</v>
      </c>
      <c r="D30" s="12">
        <f t="shared" si="0"/>
        <v>10</v>
      </c>
      <c r="E30" s="12"/>
      <c r="F30" s="12">
        <v>10</v>
      </c>
    </row>
    <row r="31" spans="1:6" ht="19.149999999999999" customHeight="1">
      <c r="A31" s="38">
        <v>30228</v>
      </c>
      <c r="B31" s="39"/>
      <c r="C31" s="25" t="s">
        <v>252</v>
      </c>
      <c r="D31" s="12">
        <f t="shared" si="0"/>
        <v>40</v>
      </c>
      <c r="E31" s="12"/>
      <c r="F31" s="12">
        <v>40</v>
      </c>
    </row>
    <row r="32" spans="1:6" ht="19.149999999999999" customHeight="1">
      <c r="A32" s="38">
        <v>30229</v>
      </c>
      <c r="B32" s="39"/>
      <c r="C32" s="25" t="s">
        <v>253</v>
      </c>
      <c r="D32" s="12">
        <f t="shared" si="0"/>
        <v>13.77</v>
      </c>
      <c r="E32" s="12"/>
      <c r="F32" s="12">
        <v>13.77</v>
      </c>
    </row>
    <row r="33" spans="1:6" ht="19.149999999999999" customHeight="1">
      <c r="A33" s="38">
        <v>30239</v>
      </c>
      <c r="B33" s="39"/>
      <c r="C33" s="25" t="s">
        <v>254</v>
      </c>
      <c r="D33" s="12">
        <f t="shared" si="0"/>
        <v>68.52000000000001</v>
      </c>
      <c r="E33" s="12">
        <v>58.52</v>
      </c>
      <c r="F33" s="12">
        <v>10</v>
      </c>
    </row>
    <row r="34" spans="1:6" ht="19.149999999999999" customHeight="1">
      <c r="A34" s="38">
        <v>30299</v>
      </c>
      <c r="B34" s="39"/>
      <c r="C34" s="25" t="s">
        <v>255</v>
      </c>
      <c r="D34" s="12">
        <f t="shared" si="0"/>
        <v>22</v>
      </c>
      <c r="E34" s="12"/>
      <c r="F34" s="12">
        <v>22</v>
      </c>
    </row>
    <row r="35" spans="1:6" ht="19.149999999999999" customHeight="1">
      <c r="A35" s="38" t="s">
        <v>147</v>
      </c>
      <c r="B35" s="39"/>
      <c r="C35" s="15" t="s">
        <v>148</v>
      </c>
      <c r="D35" s="12">
        <f t="shared" si="0"/>
        <v>317.02</v>
      </c>
      <c r="E35" s="12">
        <f>SUM(E36:E41)</f>
        <v>317.02</v>
      </c>
      <c r="F35" s="12">
        <f>SUM(F36:F41)</f>
        <v>0</v>
      </c>
    </row>
    <row r="36" spans="1:6" ht="19.149999999999999" customHeight="1">
      <c r="A36" s="41">
        <v>30302</v>
      </c>
      <c r="B36" s="42"/>
      <c r="C36" s="15" t="s">
        <v>221</v>
      </c>
      <c r="D36" s="12">
        <f t="shared" si="0"/>
        <v>0</v>
      </c>
      <c r="E36" s="12"/>
      <c r="F36" s="12"/>
    </row>
    <row r="37" spans="1:6" ht="19.149999999999999" customHeight="1">
      <c r="A37" s="41">
        <v>30303</v>
      </c>
      <c r="B37" s="42"/>
      <c r="C37" s="15" t="s">
        <v>222</v>
      </c>
      <c r="D37" s="12">
        <f t="shared" si="0"/>
        <v>0</v>
      </c>
      <c r="E37" s="12"/>
      <c r="F37" s="12"/>
    </row>
    <row r="38" spans="1:6" ht="19.149999999999999" customHeight="1">
      <c r="A38" s="38" t="s">
        <v>151</v>
      </c>
      <c r="B38" s="39"/>
      <c r="C38" s="15" t="s">
        <v>152</v>
      </c>
      <c r="D38" s="12">
        <f t="shared" si="0"/>
        <v>275.12</v>
      </c>
      <c r="E38" s="12">
        <f>98.8+176.32</f>
        <v>275.12</v>
      </c>
      <c r="F38" s="12"/>
    </row>
    <row r="39" spans="1:6" ht="19.149999999999999" customHeight="1">
      <c r="A39" s="38" t="s">
        <v>153</v>
      </c>
      <c r="B39" s="39"/>
      <c r="C39" s="15" t="s">
        <v>154</v>
      </c>
      <c r="D39" s="12">
        <f t="shared" si="0"/>
        <v>0</v>
      </c>
      <c r="E39" s="12"/>
      <c r="F39" s="12"/>
    </row>
    <row r="40" spans="1:6" ht="19.149999999999999" customHeight="1">
      <c r="A40" s="38" t="s">
        <v>240</v>
      </c>
      <c r="B40" s="39"/>
      <c r="C40" s="25" t="s">
        <v>241</v>
      </c>
      <c r="D40" s="12">
        <f t="shared" si="0"/>
        <v>8.9499999999999993</v>
      </c>
      <c r="E40" s="12">
        <v>8.9499999999999993</v>
      </c>
      <c r="F40" s="12"/>
    </row>
    <row r="41" spans="1:6" ht="19.149999999999999" customHeight="1">
      <c r="A41" s="38">
        <v>30399</v>
      </c>
      <c r="B41" s="39"/>
      <c r="C41" s="15" t="s">
        <v>232</v>
      </c>
      <c r="D41" s="12">
        <f t="shared" si="0"/>
        <v>32.950000000000003</v>
      </c>
      <c r="E41" s="12">
        <f>21.35+11.6</f>
        <v>32.950000000000003</v>
      </c>
      <c r="F41" s="12"/>
    </row>
    <row r="42" spans="1:6" ht="19.149999999999999" customHeight="1">
      <c r="A42" s="38" t="s">
        <v>156</v>
      </c>
      <c r="B42" s="39"/>
      <c r="C42" s="15" t="s">
        <v>229</v>
      </c>
      <c r="D42" s="12">
        <f t="shared" si="0"/>
        <v>18</v>
      </c>
      <c r="E42" s="12">
        <f>SUM(E43:E48)</f>
        <v>0</v>
      </c>
      <c r="F42" s="12">
        <f>SUM(F43:F48)</f>
        <v>18</v>
      </c>
    </row>
    <row r="43" spans="1:6" ht="19.149999999999999" customHeight="1">
      <c r="A43" s="41">
        <v>31001</v>
      </c>
      <c r="B43" s="42"/>
      <c r="C43" s="15" t="s">
        <v>223</v>
      </c>
      <c r="D43" s="12">
        <f t="shared" si="0"/>
        <v>0</v>
      </c>
      <c r="E43" s="12"/>
      <c r="F43" s="12"/>
    </row>
    <row r="44" spans="1:6" ht="19.149999999999999" customHeight="1">
      <c r="A44" s="38" t="s">
        <v>192</v>
      </c>
      <c r="B44" s="39"/>
      <c r="C44" s="15" t="s">
        <v>193</v>
      </c>
      <c r="D44" s="12">
        <f t="shared" si="0"/>
        <v>18</v>
      </c>
      <c r="E44" s="12"/>
      <c r="F44" s="12">
        <v>18</v>
      </c>
    </row>
    <row r="45" spans="1:6" ht="19.149999999999999" customHeight="1">
      <c r="A45" s="38">
        <v>31003</v>
      </c>
      <c r="B45" s="38"/>
      <c r="C45" s="15" t="s">
        <v>224</v>
      </c>
      <c r="D45" s="12">
        <f t="shared" si="0"/>
        <v>0</v>
      </c>
      <c r="E45" s="12"/>
      <c r="F45" s="12"/>
    </row>
    <row r="46" spans="1:6" ht="19.149999999999999" customHeight="1">
      <c r="A46" s="38">
        <v>31005</v>
      </c>
      <c r="B46" s="38"/>
      <c r="C46" s="15" t="s">
        <v>225</v>
      </c>
      <c r="D46" s="12">
        <f t="shared" si="0"/>
        <v>0</v>
      </c>
      <c r="E46" s="12"/>
      <c r="F46" s="12"/>
    </row>
    <row r="47" spans="1:6" ht="19.149999999999999" customHeight="1">
      <c r="A47" s="38">
        <v>31006</v>
      </c>
      <c r="B47" s="38"/>
      <c r="C47" s="15" t="s">
        <v>226</v>
      </c>
      <c r="D47" s="12">
        <f t="shared" si="0"/>
        <v>0</v>
      </c>
      <c r="E47" s="12"/>
      <c r="F47" s="12"/>
    </row>
    <row r="48" spans="1:6" ht="19.149999999999999" customHeight="1">
      <c r="A48" s="38">
        <v>31007</v>
      </c>
      <c r="B48" s="38"/>
      <c r="C48" s="15" t="s">
        <v>227</v>
      </c>
      <c r="D48" s="12">
        <f t="shared" si="0"/>
        <v>0</v>
      </c>
      <c r="E48" s="12"/>
      <c r="F48" s="12"/>
    </row>
    <row r="49" spans="1:6" ht="13.9" customHeight="1">
      <c r="A49" s="43" t="s">
        <v>213</v>
      </c>
      <c r="B49" s="44"/>
      <c r="C49" s="44"/>
      <c r="D49" s="44"/>
      <c r="E49" s="44"/>
      <c r="F49" s="44"/>
    </row>
  </sheetData>
  <mergeCells count="51">
    <mergeCell ref="A18:B18"/>
    <mergeCell ref="A26:B26"/>
    <mergeCell ref="A28:B28"/>
    <mergeCell ref="A29:B29"/>
    <mergeCell ref="A30:B30"/>
    <mergeCell ref="A13:B13"/>
    <mergeCell ref="A14:B14"/>
    <mergeCell ref="A15:B15"/>
    <mergeCell ref="A16:B16"/>
    <mergeCell ref="A40:B40"/>
    <mergeCell ref="A17:B17"/>
    <mergeCell ref="A27:B27"/>
    <mergeCell ref="A23:B23"/>
    <mergeCell ref="A24:B24"/>
    <mergeCell ref="A25:B25"/>
    <mergeCell ref="A35:B35"/>
    <mergeCell ref="A38:B38"/>
    <mergeCell ref="A36:B36"/>
    <mergeCell ref="A37:B37"/>
    <mergeCell ref="A43:B43"/>
    <mergeCell ref="A39:B39"/>
    <mergeCell ref="A45:B45"/>
    <mergeCell ref="A46:B46"/>
    <mergeCell ref="A49:F49"/>
    <mergeCell ref="A42:B42"/>
    <mergeCell ref="A44:B44"/>
    <mergeCell ref="A41:B41"/>
    <mergeCell ref="A48:B48"/>
    <mergeCell ref="A47:B47"/>
    <mergeCell ref="A19:B19"/>
    <mergeCell ref="A21:B21"/>
    <mergeCell ref="A22:B22"/>
    <mergeCell ref="A20:B20"/>
    <mergeCell ref="A33:B33"/>
    <mergeCell ref="A34:B34"/>
    <mergeCell ref="A31:B31"/>
    <mergeCell ref="A32:B32"/>
    <mergeCell ref="A12:B12"/>
    <mergeCell ref="A2:F2"/>
    <mergeCell ref="A4:C4"/>
    <mergeCell ref="D4:F4"/>
    <mergeCell ref="A5:B6"/>
    <mergeCell ref="C5:C6"/>
    <mergeCell ref="D5:D6"/>
    <mergeCell ref="E5:E6"/>
    <mergeCell ref="F5:F6"/>
    <mergeCell ref="A7:B7"/>
    <mergeCell ref="A8:B8"/>
    <mergeCell ref="A9:B9"/>
    <mergeCell ref="A10:B10"/>
    <mergeCell ref="A11:B11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J21" sqref="J21"/>
    </sheetView>
  </sheetViews>
  <sheetFormatPr defaultRowHeight="14.25" customHeight="1"/>
  <cols>
    <col min="1" max="2" width="10" customWidth="1"/>
    <col min="3" max="3" width="47.140625" customWidth="1"/>
    <col min="4" max="4" width="24.85546875" customWidth="1"/>
  </cols>
  <sheetData>
    <row r="1" spans="1:4" ht="13.9" customHeight="1">
      <c r="A1" s="2"/>
      <c r="B1" s="2"/>
      <c r="C1" s="2"/>
      <c r="D1" s="1" t="s">
        <v>200</v>
      </c>
    </row>
    <row r="2" spans="1:4" ht="37.9" customHeight="1">
      <c r="A2" s="30" t="s">
        <v>209</v>
      </c>
      <c r="B2" s="31"/>
      <c r="C2" s="31"/>
      <c r="D2" s="31"/>
    </row>
    <row r="3" spans="1:4" ht="13.15" customHeight="1">
      <c r="A3" s="26" t="s">
        <v>231</v>
      </c>
      <c r="B3" s="9"/>
      <c r="C3" s="10"/>
      <c r="D3" s="11" t="s">
        <v>0</v>
      </c>
    </row>
    <row r="4" spans="1:4" ht="15" customHeight="1">
      <c r="A4" s="34" t="s">
        <v>125</v>
      </c>
      <c r="B4" s="29"/>
      <c r="C4" s="29"/>
      <c r="D4" s="34" t="s">
        <v>5</v>
      </c>
    </row>
    <row r="5" spans="1:4" ht="15" customHeight="1">
      <c r="A5" s="34" t="s">
        <v>115</v>
      </c>
      <c r="B5" s="29"/>
      <c r="C5" s="34" t="s">
        <v>116</v>
      </c>
      <c r="D5" s="29"/>
    </row>
    <row r="6" spans="1:4" ht="15" customHeight="1">
      <c r="A6" s="29"/>
      <c r="B6" s="29"/>
      <c r="C6" s="29"/>
      <c r="D6" s="29"/>
    </row>
    <row r="7" spans="1:4" ht="19.149999999999999" customHeight="1">
      <c r="A7" s="38"/>
      <c r="B7" s="39"/>
      <c r="C7" s="15" t="s">
        <v>155</v>
      </c>
      <c r="D7" s="12"/>
    </row>
    <row r="8" spans="1:4" ht="19.149999999999999" customHeight="1">
      <c r="A8" s="38" t="s">
        <v>129</v>
      </c>
      <c r="B8" s="39"/>
      <c r="C8" s="15" t="s">
        <v>130</v>
      </c>
      <c r="D8" s="12"/>
    </row>
    <row r="9" spans="1:4" ht="19.149999999999999" customHeight="1">
      <c r="A9" s="38" t="s">
        <v>131</v>
      </c>
      <c r="B9" s="39"/>
      <c r="C9" s="15" t="s">
        <v>132</v>
      </c>
      <c r="D9" s="12"/>
    </row>
    <row r="10" spans="1:4" ht="19.149999999999999" customHeight="1">
      <c r="A10" s="38" t="s">
        <v>133</v>
      </c>
      <c r="B10" s="39"/>
      <c r="C10" s="15" t="s">
        <v>134</v>
      </c>
      <c r="D10" s="12"/>
    </row>
    <row r="11" spans="1:4" ht="19.149999999999999" customHeight="1">
      <c r="A11" s="38" t="s">
        <v>135</v>
      </c>
      <c r="B11" s="39"/>
      <c r="C11" s="15" t="s">
        <v>136</v>
      </c>
      <c r="D11" s="12"/>
    </row>
    <row r="12" spans="1:4" ht="19.149999999999999" customHeight="1">
      <c r="A12" s="38">
        <v>30106</v>
      </c>
      <c r="B12" s="39"/>
      <c r="C12" s="15" t="s">
        <v>219</v>
      </c>
      <c r="D12" s="12"/>
    </row>
    <row r="13" spans="1:4" ht="19.149999999999999" customHeight="1">
      <c r="A13" s="38" t="s">
        <v>137</v>
      </c>
      <c r="B13" s="39"/>
      <c r="C13" s="15" t="s">
        <v>138</v>
      </c>
      <c r="D13" s="12"/>
    </row>
    <row r="14" spans="1:4" ht="19.149999999999999" customHeight="1">
      <c r="A14" s="38" t="s">
        <v>194</v>
      </c>
      <c r="B14" s="39"/>
      <c r="C14" s="15" t="s">
        <v>195</v>
      </c>
      <c r="D14" s="12"/>
    </row>
    <row r="15" spans="1:4" ht="19.149999999999999" customHeight="1">
      <c r="A15" s="38" t="s">
        <v>139</v>
      </c>
      <c r="B15" s="39"/>
      <c r="C15" s="15" t="s">
        <v>140</v>
      </c>
      <c r="D15" s="12"/>
    </row>
    <row r="16" spans="1:4" ht="19.149999999999999" customHeight="1">
      <c r="A16" s="38" t="s">
        <v>141</v>
      </c>
      <c r="B16" s="39"/>
      <c r="C16" s="15" t="s">
        <v>142</v>
      </c>
      <c r="D16" s="12"/>
    </row>
    <row r="17" spans="1:4" ht="19.149999999999999" customHeight="1">
      <c r="A17" s="38" t="s">
        <v>143</v>
      </c>
      <c r="B17" s="39"/>
      <c r="C17" s="15" t="s">
        <v>144</v>
      </c>
      <c r="D17" s="12"/>
    </row>
    <row r="18" spans="1:4" ht="19.149999999999999" customHeight="1">
      <c r="A18" s="38" t="s">
        <v>145</v>
      </c>
      <c r="B18" s="39"/>
      <c r="C18" s="15" t="s">
        <v>146</v>
      </c>
      <c r="D18" s="12"/>
    </row>
    <row r="19" spans="1:4" ht="19.149999999999999" customHeight="1">
      <c r="A19" s="38">
        <v>30206</v>
      </c>
      <c r="B19" s="39"/>
      <c r="C19" s="15" t="s">
        <v>196</v>
      </c>
      <c r="D19" s="12"/>
    </row>
    <row r="20" spans="1:4" ht="19.149999999999999" customHeight="1">
      <c r="A20" s="38" t="s">
        <v>147</v>
      </c>
      <c r="B20" s="39"/>
      <c r="C20" s="15" t="s">
        <v>148</v>
      </c>
      <c r="D20" s="12"/>
    </row>
    <row r="21" spans="1:4" ht="19.149999999999999" customHeight="1">
      <c r="A21" s="41">
        <v>30301</v>
      </c>
      <c r="B21" s="42"/>
      <c r="C21" s="15" t="s">
        <v>220</v>
      </c>
      <c r="D21" s="12"/>
    </row>
    <row r="22" spans="1:4" ht="19.149999999999999" customHeight="1">
      <c r="A22" s="41">
        <v>30302</v>
      </c>
      <c r="B22" s="42"/>
      <c r="C22" s="15" t="s">
        <v>221</v>
      </c>
      <c r="D22" s="12"/>
    </row>
    <row r="23" spans="1:4" ht="19.149999999999999" customHeight="1">
      <c r="A23" s="41">
        <v>30303</v>
      </c>
      <c r="B23" s="42"/>
      <c r="C23" s="15" t="s">
        <v>222</v>
      </c>
      <c r="D23" s="12"/>
    </row>
    <row r="24" spans="1:4" ht="19.149999999999999" customHeight="1">
      <c r="A24" s="38" t="s">
        <v>149</v>
      </c>
      <c r="B24" s="39"/>
      <c r="C24" s="15" t="s">
        <v>150</v>
      </c>
      <c r="D24" s="12"/>
    </row>
    <row r="25" spans="1:4" ht="19.149999999999999" customHeight="1">
      <c r="A25" s="38" t="s">
        <v>151</v>
      </c>
      <c r="B25" s="39"/>
      <c r="C25" s="15" t="s">
        <v>152</v>
      </c>
      <c r="D25" s="12"/>
    </row>
    <row r="26" spans="1:4" ht="19.149999999999999" customHeight="1">
      <c r="A26" s="38" t="s">
        <v>153</v>
      </c>
      <c r="B26" s="39"/>
      <c r="C26" s="15" t="s">
        <v>154</v>
      </c>
      <c r="D26" s="12"/>
    </row>
    <row r="27" spans="1:4" ht="19.149999999999999" customHeight="1">
      <c r="A27" s="38" t="s">
        <v>156</v>
      </c>
      <c r="B27" s="39"/>
      <c r="C27" s="15" t="s">
        <v>229</v>
      </c>
      <c r="D27" s="12"/>
    </row>
    <row r="28" spans="1:4" ht="19.149999999999999" customHeight="1">
      <c r="A28" s="41">
        <v>31001</v>
      </c>
      <c r="B28" s="42"/>
      <c r="C28" s="15" t="s">
        <v>223</v>
      </c>
      <c r="D28" s="12"/>
    </row>
    <row r="29" spans="1:4" ht="19.149999999999999" customHeight="1">
      <c r="A29" s="38" t="s">
        <v>192</v>
      </c>
      <c r="B29" s="39"/>
      <c r="C29" s="15" t="s">
        <v>193</v>
      </c>
      <c r="D29" s="12"/>
    </row>
    <row r="30" spans="1:4" ht="19.149999999999999" customHeight="1">
      <c r="A30" s="38">
        <v>31003</v>
      </c>
      <c r="B30" s="38"/>
      <c r="C30" s="15" t="s">
        <v>224</v>
      </c>
      <c r="D30" s="12"/>
    </row>
    <row r="31" spans="1:4" ht="19.149999999999999" customHeight="1">
      <c r="A31" s="38">
        <v>31005</v>
      </c>
      <c r="B31" s="38"/>
      <c r="C31" s="15" t="s">
        <v>225</v>
      </c>
      <c r="D31" s="12"/>
    </row>
    <row r="32" spans="1:4" ht="19.149999999999999" customHeight="1">
      <c r="A32" s="38">
        <v>31006</v>
      </c>
      <c r="B32" s="38"/>
      <c r="C32" s="15" t="s">
        <v>226</v>
      </c>
      <c r="D32" s="12"/>
    </row>
    <row r="33" spans="1:4" ht="19.149999999999999" customHeight="1">
      <c r="A33" s="38">
        <v>31007</v>
      </c>
      <c r="B33" s="38"/>
      <c r="C33" s="15" t="s">
        <v>227</v>
      </c>
      <c r="D33" s="12"/>
    </row>
    <row r="34" spans="1:4" ht="13.9" customHeight="1">
      <c r="A34" s="43" t="s">
        <v>213</v>
      </c>
      <c r="B34" s="44"/>
      <c r="C34" s="44"/>
      <c r="D34" s="44"/>
    </row>
  </sheetData>
  <autoFilter ref="A7:D34">
    <filterColumn colId="0" showButton="0"/>
  </autoFilter>
  <mergeCells count="33">
    <mergeCell ref="A32:B32"/>
    <mergeCell ref="A33:B33"/>
    <mergeCell ref="A34:D34"/>
    <mergeCell ref="A26:B26"/>
    <mergeCell ref="A27:B27"/>
    <mergeCell ref="A28:B28"/>
    <mergeCell ref="A29:B29"/>
    <mergeCell ref="A30:B30"/>
    <mergeCell ref="A31:B31"/>
    <mergeCell ref="A7:B7"/>
    <mergeCell ref="A21:B21"/>
    <mergeCell ref="A22:B22"/>
    <mergeCell ref="A23:B23"/>
    <mergeCell ref="A24:B24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5:B25"/>
    <mergeCell ref="A8:B8"/>
    <mergeCell ref="A9:B9"/>
    <mergeCell ref="A10:B10"/>
    <mergeCell ref="A11:B11"/>
    <mergeCell ref="A2:D2"/>
    <mergeCell ref="A4:C4"/>
    <mergeCell ref="D4:D6"/>
    <mergeCell ref="A5:B6"/>
    <mergeCell ref="C5:C6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zoomScaleNormal="100" zoomScaleSheetLayoutView="100" workbookViewId="0">
      <selection activeCell="A3" sqref="A3:C3"/>
    </sheetView>
  </sheetViews>
  <sheetFormatPr defaultRowHeight="14.25" customHeight="1"/>
  <cols>
    <col min="1" max="1" width="23.140625" customWidth="1"/>
    <col min="2" max="2" width="16.7109375" customWidth="1"/>
    <col min="3" max="3" width="15" customWidth="1"/>
    <col min="4" max="5" width="14.7109375" customWidth="1"/>
    <col min="6" max="6" width="15.85546875" customWidth="1"/>
  </cols>
  <sheetData>
    <row r="1" spans="1:6" ht="13.9" customHeight="1">
      <c r="A1" s="13"/>
      <c r="B1" s="13"/>
      <c r="C1" s="13"/>
      <c r="D1" s="13"/>
      <c r="E1" s="13"/>
      <c r="F1" s="14" t="s">
        <v>201</v>
      </c>
    </row>
    <row r="2" spans="1:6" ht="37.9" customHeight="1">
      <c r="A2" s="30" t="s">
        <v>210</v>
      </c>
      <c r="B2" s="31"/>
      <c r="C2" s="31"/>
      <c r="D2" s="31"/>
      <c r="E2" s="31"/>
      <c r="F2" s="31"/>
    </row>
    <row r="3" spans="1:6" ht="13.15" customHeight="1">
      <c r="A3" s="32" t="s">
        <v>231</v>
      </c>
      <c r="B3" s="33"/>
      <c r="C3" s="33"/>
      <c r="D3" s="3"/>
      <c r="E3" s="3"/>
      <c r="F3" s="4" t="s">
        <v>0</v>
      </c>
    </row>
    <row r="4" spans="1:6" ht="30" customHeight="1">
      <c r="A4" s="6" t="s">
        <v>157</v>
      </c>
      <c r="B4" s="6" t="s">
        <v>7</v>
      </c>
      <c r="C4" s="6" t="s">
        <v>158</v>
      </c>
      <c r="D4" s="6" t="s">
        <v>159</v>
      </c>
      <c r="E4" s="6" t="s">
        <v>160</v>
      </c>
      <c r="F4" s="6" t="s">
        <v>161</v>
      </c>
    </row>
    <row r="5" spans="1:6" ht="19.149999999999999" customHeight="1">
      <c r="A5" s="5" t="s">
        <v>211</v>
      </c>
      <c r="B5" s="8">
        <v>15</v>
      </c>
      <c r="C5" s="8">
        <v>0</v>
      </c>
      <c r="D5" s="8">
        <v>0</v>
      </c>
      <c r="E5" s="8">
        <v>0</v>
      </c>
      <c r="F5" s="8">
        <v>15</v>
      </c>
    </row>
    <row r="6" spans="1:6" ht="19.149999999999999" customHeight="1">
      <c r="A6" s="5" t="s">
        <v>212</v>
      </c>
      <c r="B6" s="8">
        <v>15</v>
      </c>
      <c r="C6" s="8"/>
      <c r="D6" s="8"/>
      <c r="E6" s="8"/>
      <c r="F6" s="8">
        <v>15</v>
      </c>
    </row>
    <row r="7" spans="1:6" ht="19.149999999999999" customHeight="1">
      <c r="A7" s="5" t="s">
        <v>162</v>
      </c>
      <c r="B7" s="8"/>
      <c r="C7" s="8"/>
      <c r="D7" s="8"/>
      <c r="E7" s="8"/>
      <c r="F7" s="8"/>
    </row>
    <row r="8" spans="1:6" ht="12" customHeight="1">
      <c r="A8" s="43" t="s">
        <v>230</v>
      </c>
      <c r="B8" s="44"/>
      <c r="C8" s="44"/>
      <c r="D8" s="44"/>
      <c r="E8" s="44"/>
      <c r="F8" s="44"/>
    </row>
  </sheetData>
  <mergeCells count="3">
    <mergeCell ref="A2:F2"/>
    <mergeCell ref="A3:C3"/>
    <mergeCell ref="A8:F8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zoomScaleNormal="100" workbookViewId="0">
      <selection activeCell="F25" sqref="F25"/>
    </sheetView>
  </sheetViews>
  <sheetFormatPr defaultRowHeight="14.25" customHeight="1"/>
  <cols>
    <col min="1" max="1" width="9.28515625" customWidth="1"/>
    <col min="2" max="2" width="4.42578125" customWidth="1"/>
    <col min="3" max="3" width="3.85546875" customWidth="1"/>
    <col min="4" max="4" width="29.42578125" customWidth="1"/>
    <col min="5" max="7" width="17.28515625" customWidth="1"/>
  </cols>
  <sheetData>
    <row r="1" spans="1:7" ht="13.9" customHeight="1">
      <c r="A1" s="2"/>
      <c r="B1" s="2"/>
      <c r="C1" s="2"/>
      <c r="D1" s="2"/>
      <c r="E1" s="2"/>
      <c r="F1" s="2"/>
      <c r="G1" s="1" t="s">
        <v>202</v>
      </c>
    </row>
    <row r="2" spans="1:7" ht="37.9" customHeight="1">
      <c r="A2" s="30" t="s">
        <v>215</v>
      </c>
      <c r="B2" s="31"/>
      <c r="C2" s="31"/>
      <c r="D2" s="31"/>
      <c r="E2" s="31"/>
      <c r="F2" s="31"/>
      <c r="G2" s="31"/>
    </row>
    <row r="3" spans="1:7" ht="13.15" customHeight="1">
      <c r="A3" s="26" t="s">
        <v>231</v>
      </c>
      <c r="B3" s="9"/>
      <c r="C3" s="10"/>
      <c r="D3" s="10"/>
      <c r="E3" s="10"/>
      <c r="F3" s="10"/>
      <c r="G3" s="11" t="s">
        <v>0</v>
      </c>
    </row>
    <row r="4" spans="1:7" ht="15" customHeight="1">
      <c r="A4" s="34" t="s">
        <v>114</v>
      </c>
      <c r="B4" s="29"/>
      <c r="C4" s="29"/>
      <c r="D4" s="29"/>
      <c r="E4" s="34" t="s">
        <v>5</v>
      </c>
      <c r="F4" s="29"/>
      <c r="G4" s="29"/>
    </row>
    <row r="5" spans="1:7" ht="15" customHeight="1">
      <c r="A5" s="34" t="s">
        <v>115</v>
      </c>
      <c r="B5" s="29"/>
      <c r="C5" s="29"/>
      <c r="D5" s="34" t="s">
        <v>116</v>
      </c>
      <c r="E5" s="34" t="s">
        <v>7</v>
      </c>
      <c r="F5" s="34" t="s">
        <v>117</v>
      </c>
      <c r="G5" s="34" t="s">
        <v>118</v>
      </c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9.149999999999999" customHeight="1">
      <c r="A7" s="38"/>
      <c r="B7" s="39"/>
      <c r="C7" s="39"/>
      <c r="D7" s="7"/>
      <c r="E7" s="12"/>
      <c r="F7" s="12"/>
      <c r="G7" s="12"/>
    </row>
    <row r="8" spans="1:7" ht="13.9" customHeight="1">
      <c r="A8" s="43" t="s">
        <v>213</v>
      </c>
      <c r="B8" s="44"/>
      <c r="C8" s="44"/>
      <c r="D8" s="44"/>
      <c r="E8" s="2"/>
      <c r="F8" s="2"/>
      <c r="G8" s="2"/>
    </row>
  </sheetData>
  <mergeCells count="10">
    <mergeCell ref="F5:F6"/>
    <mergeCell ref="G5:G6"/>
    <mergeCell ref="A8:D8"/>
    <mergeCell ref="A7:C7"/>
    <mergeCell ref="A2:G2"/>
    <mergeCell ref="A4:D4"/>
    <mergeCell ref="E4:G4"/>
    <mergeCell ref="A5:C6"/>
    <mergeCell ref="D5:D6"/>
    <mergeCell ref="E5:E6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topLeftCell="A13" zoomScaleNormal="100" zoomScaleSheetLayoutView="80" workbookViewId="0">
      <selection activeCell="A3" sqref="A3:D3"/>
    </sheetView>
  </sheetViews>
  <sheetFormatPr defaultRowHeight="14.25" customHeight="1"/>
  <cols>
    <col min="1" max="1" width="29.28515625" customWidth="1"/>
    <col min="2" max="2" width="6.42578125" customWidth="1"/>
    <col min="3" max="3" width="12.140625" customWidth="1"/>
    <col min="4" max="4" width="28.7109375" customWidth="1"/>
    <col min="5" max="5" width="6.42578125" customWidth="1"/>
    <col min="6" max="6" width="13.5703125" customWidth="1"/>
    <col min="7" max="7" width="10.7109375" bestFit="1" customWidth="1"/>
  </cols>
  <sheetData>
    <row r="1" spans="1:6" ht="13.9" customHeight="1">
      <c r="A1" s="2"/>
      <c r="B1" s="2"/>
      <c r="C1" s="2"/>
      <c r="D1" s="2"/>
      <c r="E1" s="2"/>
      <c r="F1" s="1" t="s">
        <v>203</v>
      </c>
    </row>
    <row r="2" spans="1:6" ht="26.25" customHeight="1">
      <c r="A2" s="30" t="s">
        <v>216</v>
      </c>
      <c r="B2" s="31"/>
      <c r="C2" s="31"/>
      <c r="D2" s="31"/>
      <c r="E2" s="31"/>
      <c r="F2" s="31"/>
    </row>
    <row r="3" spans="1:6" ht="13.15" customHeight="1">
      <c r="A3" s="46" t="s">
        <v>231</v>
      </c>
      <c r="B3" s="36"/>
      <c r="C3" s="36"/>
      <c r="D3" s="36"/>
      <c r="E3" s="10"/>
      <c r="F3" s="9" t="s">
        <v>0</v>
      </c>
    </row>
    <row r="4" spans="1:6" ht="15" customHeight="1">
      <c r="A4" s="34" t="s">
        <v>1</v>
      </c>
      <c r="B4" s="29"/>
      <c r="C4" s="29"/>
      <c r="D4" s="34" t="s">
        <v>2</v>
      </c>
      <c r="E4" s="29"/>
      <c r="F4" s="29"/>
    </row>
    <row r="5" spans="1:6" ht="12.75" customHeight="1">
      <c r="A5" s="34" t="s">
        <v>3</v>
      </c>
      <c r="B5" s="34" t="s">
        <v>4</v>
      </c>
      <c r="C5" s="34" t="s">
        <v>5</v>
      </c>
      <c r="D5" s="34" t="s">
        <v>6</v>
      </c>
      <c r="E5" s="34" t="s">
        <v>4</v>
      </c>
      <c r="F5" s="34" t="s">
        <v>5</v>
      </c>
    </row>
    <row r="6" spans="1:6" ht="8.25" customHeight="1">
      <c r="A6" s="29"/>
      <c r="B6" s="29"/>
      <c r="C6" s="29"/>
      <c r="D6" s="29"/>
      <c r="E6" s="29"/>
      <c r="F6" s="29"/>
    </row>
    <row r="7" spans="1:6" ht="19.149999999999999" customHeight="1">
      <c r="A7" s="15" t="s">
        <v>163</v>
      </c>
      <c r="B7" s="5" t="s">
        <v>11</v>
      </c>
      <c r="C7" s="8">
        <v>2572.09</v>
      </c>
      <c r="D7" s="15" t="s">
        <v>12</v>
      </c>
      <c r="E7" s="5" t="s">
        <v>13</v>
      </c>
      <c r="F7" s="8">
        <v>2444.25</v>
      </c>
    </row>
    <row r="8" spans="1:6" ht="19.149999999999999" customHeight="1">
      <c r="A8" s="15" t="s">
        <v>164</v>
      </c>
      <c r="B8" s="5" t="s">
        <v>15</v>
      </c>
      <c r="C8" s="8"/>
      <c r="D8" s="15" t="s">
        <v>16</v>
      </c>
      <c r="E8" s="5" t="s">
        <v>17</v>
      </c>
      <c r="F8" s="8"/>
    </row>
    <row r="9" spans="1:6" ht="19.149999999999999" customHeight="1">
      <c r="A9" s="15" t="s">
        <v>165</v>
      </c>
      <c r="B9" s="5" t="s">
        <v>18</v>
      </c>
      <c r="C9" s="8"/>
      <c r="D9" s="15" t="s">
        <v>19</v>
      </c>
      <c r="E9" s="5" t="s">
        <v>20</v>
      </c>
      <c r="F9" s="8"/>
    </row>
    <row r="10" spans="1:6" ht="19.149999999999999" customHeight="1">
      <c r="A10" s="15" t="s">
        <v>166</v>
      </c>
      <c r="B10" s="5" t="s">
        <v>21</v>
      </c>
      <c r="C10" s="8"/>
      <c r="D10" s="15" t="s">
        <v>22</v>
      </c>
      <c r="E10" s="5" t="s">
        <v>23</v>
      </c>
      <c r="F10" s="8"/>
    </row>
    <row r="11" spans="1:6" ht="19.149999999999999" customHeight="1">
      <c r="A11" s="15" t="s">
        <v>167</v>
      </c>
      <c r="B11" s="5" t="s">
        <v>24</v>
      </c>
      <c r="C11" s="8"/>
      <c r="D11" s="15" t="s">
        <v>25</v>
      </c>
      <c r="E11" s="5" t="s">
        <v>26</v>
      </c>
      <c r="F11" s="8"/>
    </row>
    <row r="12" spans="1:6" ht="19.149999999999999" customHeight="1">
      <c r="A12" s="15" t="s">
        <v>168</v>
      </c>
      <c r="B12" s="5" t="s">
        <v>27</v>
      </c>
      <c r="C12" s="8"/>
      <c r="D12" s="15" t="s">
        <v>28</v>
      </c>
      <c r="E12" s="5" t="s">
        <v>29</v>
      </c>
      <c r="F12" s="8"/>
    </row>
    <row r="13" spans="1:6" ht="19.149999999999999" customHeight="1">
      <c r="A13" s="15" t="s">
        <v>169</v>
      </c>
      <c r="B13" s="5" t="s">
        <v>30</v>
      </c>
      <c r="C13" s="8"/>
      <c r="D13" s="15" t="s">
        <v>31</v>
      </c>
      <c r="E13" s="5" t="s">
        <v>32</v>
      </c>
      <c r="F13" s="8"/>
    </row>
    <row r="14" spans="1:6" ht="19.149999999999999" customHeight="1">
      <c r="A14" s="15" t="s">
        <v>170</v>
      </c>
      <c r="B14" s="5" t="s">
        <v>33</v>
      </c>
      <c r="C14" s="8"/>
      <c r="D14" s="15" t="s">
        <v>34</v>
      </c>
      <c r="E14" s="5" t="s">
        <v>35</v>
      </c>
      <c r="F14" s="8"/>
    </row>
    <row r="15" spans="1:6" ht="19.149999999999999" customHeight="1">
      <c r="A15" s="15"/>
      <c r="B15" s="5" t="s">
        <v>36</v>
      </c>
      <c r="C15" s="8"/>
      <c r="D15" s="15" t="s">
        <v>37</v>
      </c>
      <c r="E15" s="5" t="s">
        <v>38</v>
      </c>
      <c r="F15" s="8"/>
    </row>
    <row r="16" spans="1:6" ht="19.149999999999999" customHeight="1">
      <c r="A16" s="15"/>
      <c r="B16" s="5" t="s">
        <v>39</v>
      </c>
      <c r="C16" s="8"/>
      <c r="D16" s="15" t="s">
        <v>40</v>
      </c>
      <c r="E16" s="5" t="s">
        <v>41</v>
      </c>
      <c r="F16" s="8"/>
    </row>
    <row r="17" spans="1:7" ht="19.149999999999999" customHeight="1">
      <c r="A17" s="15"/>
      <c r="B17" s="5" t="s">
        <v>42</v>
      </c>
      <c r="C17" s="8"/>
      <c r="D17" s="15" t="s">
        <v>43</v>
      </c>
      <c r="E17" s="5" t="s">
        <v>44</v>
      </c>
      <c r="F17" s="8"/>
    </row>
    <row r="18" spans="1:7" ht="19.149999999999999" customHeight="1">
      <c r="A18" s="15"/>
      <c r="B18" s="5" t="s">
        <v>45</v>
      </c>
      <c r="C18" s="8"/>
      <c r="D18" s="15" t="s">
        <v>46</v>
      </c>
      <c r="E18" s="5" t="s">
        <v>47</v>
      </c>
      <c r="F18" s="8"/>
    </row>
    <row r="19" spans="1:7" ht="19.149999999999999" customHeight="1">
      <c r="A19" s="15"/>
      <c r="B19" s="5" t="s">
        <v>48</v>
      </c>
      <c r="C19" s="8"/>
      <c r="D19" s="15" t="s">
        <v>49</v>
      </c>
      <c r="E19" s="5" t="s">
        <v>50</v>
      </c>
      <c r="F19" s="8"/>
      <c r="G19" s="20"/>
    </row>
    <row r="20" spans="1:7" ht="19.149999999999999" customHeight="1">
      <c r="A20" s="15"/>
      <c r="B20" s="5" t="s">
        <v>51</v>
      </c>
      <c r="C20" s="8"/>
      <c r="D20" s="15" t="s">
        <v>52</v>
      </c>
      <c r="E20" s="5" t="s">
        <v>53</v>
      </c>
      <c r="F20" s="8"/>
    </row>
    <row r="21" spans="1:7" ht="19.149999999999999" customHeight="1">
      <c r="A21" s="15"/>
      <c r="B21" s="5" t="s">
        <v>54</v>
      </c>
      <c r="C21" s="8"/>
      <c r="D21" s="15" t="s">
        <v>55</v>
      </c>
      <c r="E21" s="5" t="s">
        <v>56</v>
      </c>
      <c r="F21" s="8"/>
    </row>
    <row r="22" spans="1:7" ht="19.149999999999999" customHeight="1">
      <c r="A22" s="15"/>
      <c r="B22" s="5" t="s">
        <v>57</v>
      </c>
      <c r="C22" s="8"/>
      <c r="D22" s="15" t="s">
        <v>58</v>
      </c>
      <c r="E22" s="5" t="s">
        <v>59</v>
      </c>
      <c r="F22" s="8"/>
    </row>
    <row r="23" spans="1:7" ht="19.149999999999999" customHeight="1">
      <c r="A23" s="15"/>
      <c r="B23" s="5" t="s">
        <v>60</v>
      </c>
      <c r="C23" s="8"/>
      <c r="D23" s="15" t="s">
        <v>61</v>
      </c>
      <c r="E23" s="5" t="s">
        <v>62</v>
      </c>
      <c r="F23" s="8"/>
    </row>
    <row r="24" spans="1:7" ht="19.149999999999999" customHeight="1">
      <c r="A24" s="15"/>
      <c r="B24" s="5" t="s">
        <v>63</v>
      </c>
      <c r="C24" s="8"/>
      <c r="D24" s="15" t="s">
        <v>64</v>
      </c>
      <c r="E24" s="5" t="s">
        <v>65</v>
      </c>
      <c r="F24" s="8"/>
    </row>
    <row r="25" spans="1:7" ht="19.149999999999999" customHeight="1">
      <c r="A25" s="15"/>
      <c r="B25" s="5" t="s">
        <v>66</v>
      </c>
      <c r="C25" s="8"/>
      <c r="D25" s="15" t="s">
        <v>67</v>
      </c>
      <c r="E25" s="5" t="s">
        <v>68</v>
      </c>
      <c r="F25" s="8">
        <v>142.88</v>
      </c>
      <c r="G25" s="19"/>
    </row>
    <row r="26" spans="1:7" ht="19.149999999999999" customHeight="1">
      <c r="A26" s="15"/>
      <c r="B26" s="5" t="s">
        <v>69</v>
      </c>
      <c r="C26" s="8"/>
      <c r="D26" s="15" t="s">
        <v>70</v>
      </c>
      <c r="E26" s="5" t="s">
        <v>71</v>
      </c>
      <c r="F26" s="8"/>
    </row>
    <row r="27" spans="1:7" ht="19.149999999999999" customHeight="1">
      <c r="A27" s="15"/>
      <c r="B27" s="5" t="s">
        <v>72</v>
      </c>
      <c r="C27" s="8"/>
      <c r="D27" s="15" t="s">
        <v>73</v>
      </c>
      <c r="E27" s="5" t="s">
        <v>74</v>
      </c>
      <c r="F27" s="8"/>
    </row>
    <row r="28" spans="1:7" ht="19.149999999999999" customHeight="1">
      <c r="A28" s="15"/>
      <c r="B28" s="5" t="s">
        <v>75</v>
      </c>
      <c r="C28" s="8"/>
      <c r="D28" s="15" t="s">
        <v>76</v>
      </c>
      <c r="E28" s="5" t="s">
        <v>77</v>
      </c>
      <c r="F28" s="8"/>
    </row>
    <row r="29" spans="1:7" ht="19.149999999999999" customHeight="1">
      <c r="A29" s="15"/>
      <c r="B29" s="5" t="s">
        <v>78</v>
      </c>
      <c r="C29" s="8"/>
      <c r="D29" s="15" t="s">
        <v>79</v>
      </c>
      <c r="E29" s="5" t="s">
        <v>80</v>
      </c>
      <c r="F29" s="8"/>
    </row>
    <row r="30" spans="1:7" ht="19.149999999999999" customHeight="1">
      <c r="A30" s="15" t="s">
        <v>171</v>
      </c>
      <c r="B30" s="5" t="s">
        <v>81</v>
      </c>
      <c r="C30" s="8">
        <v>2572.09</v>
      </c>
      <c r="D30" s="15" t="s">
        <v>82</v>
      </c>
      <c r="E30" s="5" t="s">
        <v>83</v>
      </c>
      <c r="F30" s="8"/>
    </row>
    <row r="31" spans="1:7" ht="19.149999999999999" customHeight="1">
      <c r="A31" s="15" t="s">
        <v>172</v>
      </c>
      <c r="B31" s="5" t="s">
        <v>84</v>
      </c>
      <c r="C31" s="8"/>
      <c r="D31" s="15" t="s">
        <v>85</v>
      </c>
      <c r="E31" s="5" t="s">
        <v>86</v>
      </c>
      <c r="F31" s="8"/>
    </row>
    <row r="32" spans="1:7" ht="19.149999999999999" customHeight="1">
      <c r="A32" s="15" t="s">
        <v>173</v>
      </c>
      <c r="B32" s="5" t="s">
        <v>87</v>
      </c>
      <c r="C32" s="8">
        <v>15.04</v>
      </c>
      <c r="D32" s="15" t="s">
        <v>88</v>
      </c>
      <c r="E32" s="5" t="s">
        <v>89</v>
      </c>
      <c r="F32" s="8"/>
    </row>
    <row r="33" spans="1:7" ht="19.149999999999999" customHeight="1">
      <c r="A33" s="15" t="s">
        <v>174</v>
      </c>
      <c r="B33" s="5" t="s">
        <v>90</v>
      </c>
      <c r="C33" s="8">
        <v>15.04</v>
      </c>
      <c r="D33" s="15"/>
      <c r="E33" s="5" t="s">
        <v>91</v>
      </c>
      <c r="F33" s="8"/>
    </row>
    <row r="34" spans="1:7" ht="19.149999999999999" customHeight="1">
      <c r="A34" s="15" t="s">
        <v>175</v>
      </c>
      <c r="B34" s="5" t="s">
        <v>92</v>
      </c>
      <c r="C34" s="8"/>
      <c r="D34" s="15"/>
      <c r="E34" s="5" t="s">
        <v>93</v>
      </c>
      <c r="F34" s="8"/>
    </row>
    <row r="35" spans="1:7" ht="19.149999999999999" customHeight="1">
      <c r="A35" s="15"/>
      <c r="B35" s="5" t="s">
        <v>95</v>
      </c>
      <c r="C35" s="8"/>
      <c r="D35" s="15" t="s">
        <v>176</v>
      </c>
      <c r="E35" s="5" t="s">
        <v>97</v>
      </c>
      <c r="F35" s="8">
        <f>SUM(F7:F34)</f>
        <v>2587.13</v>
      </c>
      <c r="G35" s="19"/>
    </row>
    <row r="36" spans="1:7" ht="19.149999999999999" customHeight="1">
      <c r="A36" s="15"/>
      <c r="B36" s="5" t="s">
        <v>98</v>
      </c>
      <c r="C36" s="8"/>
      <c r="D36" s="15" t="s">
        <v>177</v>
      </c>
      <c r="E36" s="5" t="s">
        <v>99</v>
      </c>
      <c r="F36" s="8"/>
    </row>
    <row r="37" spans="1:7" ht="12" customHeight="1">
      <c r="A37" s="15"/>
      <c r="B37" s="5" t="s">
        <v>101</v>
      </c>
      <c r="C37" s="8"/>
      <c r="D37" s="15"/>
      <c r="E37" s="5" t="s">
        <v>103</v>
      </c>
      <c r="F37" s="8"/>
    </row>
    <row r="38" spans="1:7" ht="12" customHeight="1">
      <c r="A38" s="15"/>
      <c r="B38" s="5" t="s">
        <v>104</v>
      </c>
      <c r="C38" s="8"/>
      <c r="D38" s="15"/>
      <c r="E38" s="5" t="s">
        <v>105</v>
      </c>
      <c r="F38" s="8"/>
    </row>
    <row r="39" spans="1:7" ht="12" customHeight="1">
      <c r="A39" s="15"/>
      <c r="B39" s="5" t="s">
        <v>106</v>
      </c>
      <c r="C39" s="8"/>
      <c r="D39" s="15"/>
      <c r="E39" s="5" t="s">
        <v>107</v>
      </c>
      <c r="F39" s="8"/>
    </row>
    <row r="40" spans="1:7" ht="12" customHeight="1">
      <c r="A40" s="15"/>
      <c r="B40" s="5" t="s">
        <v>108</v>
      </c>
      <c r="C40" s="8"/>
      <c r="D40" s="15"/>
      <c r="E40" s="5" t="s">
        <v>109</v>
      </c>
      <c r="F40" s="8"/>
    </row>
    <row r="41" spans="1:7" ht="19.149999999999999" customHeight="1">
      <c r="A41" s="15" t="s">
        <v>178</v>
      </c>
      <c r="B41" s="5" t="s">
        <v>111</v>
      </c>
      <c r="C41" s="8">
        <v>2587.13</v>
      </c>
      <c r="D41" s="15" t="s">
        <v>179</v>
      </c>
      <c r="E41" s="5" t="s">
        <v>113</v>
      </c>
      <c r="F41" s="8">
        <v>2587.13</v>
      </c>
    </row>
    <row r="42" spans="1:7" ht="13.9" customHeight="1">
      <c r="A42" s="2"/>
      <c r="B42" s="2"/>
      <c r="C42" s="2"/>
      <c r="D42" s="2"/>
      <c r="E42" s="2"/>
      <c r="F42" s="2"/>
    </row>
  </sheetData>
  <mergeCells count="10">
    <mergeCell ref="A2:F2"/>
    <mergeCell ref="A3:D3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39682539682539686" right="0.39285714285714285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"/>
  <sheetViews>
    <sheetView zoomScaleNormal="100" workbookViewId="0">
      <selection activeCell="D9" sqref="D9:L9"/>
    </sheetView>
  </sheetViews>
  <sheetFormatPr defaultRowHeight="14.25" customHeight="1"/>
  <cols>
    <col min="1" max="1" width="8" customWidth="1"/>
    <col min="2" max="2" width="17.7109375" customWidth="1"/>
    <col min="3" max="3" width="10.42578125" customWidth="1"/>
    <col min="4" max="4" width="10" customWidth="1"/>
    <col min="5" max="5" width="9.7109375" customWidth="1"/>
    <col min="6" max="6" width="7" customWidth="1"/>
    <col min="7" max="7" width="10.28515625" customWidth="1"/>
    <col min="8" max="8" width="6.42578125" customWidth="1"/>
    <col min="9" max="9" width="8.140625" customWidth="1"/>
    <col min="10" max="10" width="7.140625" customWidth="1"/>
    <col min="11" max="11" width="5.28515625" customWidth="1"/>
    <col min="12" max="12" width="10" customWidth="1"/>
  </cols>
  <sheetData>
    <row r="1" spans="1:12" ht="13.9" customHeight="1">
      <c r="A1" s="2"/>
      <c r="B1" s="2"/>
      <c r="C1" s="2"/>
      <c r="D1" s="2"/>
      <c r="E1" s="2"/>
      <c r="F1" s="2"/>
      <c r="G1" s="2"/>
      <c r="H1" s="2"/>
      <c r="I1" s="2"/>
      <c r="J1" s="47" t="s">
        <v>204</v>
      </c>
      <c r="K1" s="48"/>
      <c r="L1" s="48"/>
    </row>
    <row r="2" spans="1:12" ht="37.9" customHeight="1">
      <c r="A2" s="30" t="s">
        <v>217</v>
      </c>
      <c r="B2" s="31"/>
      <c r="C2" s="31"/>
      <c r="D2" s="31"/>
      <c r="E2" s="31"/>
      <c r="F2" s="31"/>
      <c r="G2" s="49"/>
      <c r="H2" s="49"/>
      <c r="I2" s="49"/>
      <c r="J2" s="49"/>
      <c r="K2" s="49"/>
      <c r="L2" s="49"/>
    </row>
    <row r="3" spans="1:12" ht="13.15" customHeight="1">
      <c r="A3" s="35" t="s">
        <v>231</v>
      </c>
      <c r="B3" s="36"/>
      <c r="C3" s="36"/>
      <c r="D3" s="36"/>
      <c r="E3" s="10"/>
      <c r="F3" s="10"/>
      <c r="G3" s="10"/>
      <c r="H3" s="10"/>
      <c r="I3" s="10"/>
      <c r="J3" s="10"/>
      <c r="K3" s="50" t="s">
        <v>0</v>
      </c>
      <c r="L3" s="51"/>
    </row>
    <row r="4" spans="1:12" ht="15" customHeight="1">
      <c r="A4" s="28" t="s">
        <v>114</v>
      </c>
      <c r="B4" s="37"/>
      <c r="C4" s="28" t="s">
        <v>7</v>
      </c>
      <c r="D4" s="28" t="s">
        <v>180</v>
      </c>
      <c r="E4" s="28" t="s">
        <v>181</v>
      </c>
      <c r="F4" s="28" t="s">
        <v>182</v>
      </c>
      <c r="G4" s="28" t="s">
        <v>183</v>
      </c>
      <c r="H4" s="28" t="s">
        <v>184</v>
      </c>
      <c r="I4" s="28" t="s">
        <v>185</v>
      </c>
      <c r="J4" s="28" t="s">
        <v>186</v>
      </c>
      <c r="K4" s="28" t="s">
        <v>187</v>
      </c>
      <c r="L4" s="28" t="s">
        <v>173</v>
      </c>
    </row>
    <row r="5" spans="1:12" ht="15" customHeight="1">
      <c r="A5" s="28" t="s">
        <v>115</v>
      </c>
      <c r="B5" s="28" t="s">
        <v>116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7" customHeight="1">
      <c r="A7" s="16"/>
      <c r="B7" s="7" t="s">
        <v>188</v>
      </c>
      <c r="C7" s="8">
        <f>C8+C10</f>
        <v>2587.13</v>
      </c>
      <c r="D7" s="8">
        <f>D8+D10</f>
        <v>2572.09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15.04</v>
      </c>
    </row>
    <row r="8" spans="1:12" ht="27" customHeight="1">
      <c r="A8" s="7" t="s">
        <v>237</v>
      </c>
      <c r="B8" s="7" t="s">
        <v>238</v>
      </c>
      <c r="C8" s="12">
        <v>2444.25</v>
      </c>
      <c r="D8" s="12">
        <v>2429.21</v>
      </c>
      <c r="E8" s="12"/>
      <c r="F8" s="21"/>
      <c r="G8" s="21"/>
      <c r="H8" s="21"/>
      <c r="I8" s="21"/>
      <c r="J8" s="21"/>
      <c r="K8" s="21"/>
      <c r="L8" s="21">
        <v>15.04</v>
      </c>
    </row>
    <row r="9" spans="1:12" ht="27" customHeight="1">
      <c r="A9" s="7" t="s">
        <v>239</v>
      </c>
      <c r="B9" s="7" t="s">
        <v>120</v>
      </c>
      <c r="C9" s="12">
        <v>2444.25</v>
      </c>
      <c r="D9" s="12">
        <v>2429.21</v>
      </c>
      <c r="E9" s="12"/>
      <c r="F9" s="21"/>
      <c r="G9" s="21"/>
      <c r="H9" s="21"/>
      <c r="I9" s="21"/>
      <c r="J9" s="21"/>
      <c r="K9" s="21"/>
      <c r="L9" s="21">
        <v>15.04</v>
      </c>
    </row>
    <row r="10" spans="1:12" ht="27" customHeight="1">
      <c r="A10" s="7" t="s">
        <v>121</v>
      </c>
      <c r="B10" s="7" t="s">
        <v>122</v>
      </c>
      <c r="C10" s="8">
        <v>142.88</v>
      </c>
      <c r="D10" s="8">
        <v>142.88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/>
    </row>
    <row r="11" spans="1:12" ht="27" customHeight="1">
      <c r="A11" s="7" t="s">
        <v>123</v>
      </c>
      <c r="B11" s="7" t="s">
        <v>124</v>
      </c>
      <c r="C11" s="8">
        <v>142.88</v>
      </c>
      <c r="D11" s="8">
        <v>142.88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/>
    </row>
    <row r="12" spans="1:12" ht="13.9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</sheetData>
  <mergeCells count="17">
    <mergeCell ref="L4:L6"/>
    <mergeCell ref="A5:A6"/>
    <mergeCell ref="B5:B6"/>
    <mergeCell ref="J1:L1"/>
    <mergeCell ref="A2:L2"/>
    <mergeCell ref="A3:D3"/>
    <mergeCell ref="K3:L3"/>
    <mergeCell ref="A4:B4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1" type="noConversion"/>
  <printOptions horizontalCentered="1"/>
  <pageMargins left="0.27777777777777779" right="0.1984126984126984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2"/>
  <sheetViews>
    <sheetView showZeros="0" view="pageBreakPreview" zoomScaleNormal="100" zoomScaleSheetLayoutView="100" workbookViewId="0">
      <selection activeCell="M27" sqref="M27"/>
    </sheetView>
  </sheetViews>
  <sheetFormatPr defaultRowHeight="14.25" customHeight="1"/>
  <cols>
    <col min="1" max="1" width="12.42578125" customWidth="1"/>
    <col min="2" max="2" width="22.28515625" customWidth="1"/>
    <col min="3" max="3" width="13.5703125" customWidth="1"/>
    <col min="4" max="5" width="12" customWidth="1"/>
    <col min="6" max="6" width="9.28515625" customWidth="1"/>
    <col min="7" max="7" width="6.28515625" customWidth="1"/>
    <col min="8" max="9" width="9.28515625" customWidth="1"/>
  </cols>
  <sheetData>
    <row r="1" spans="1:9" ht="13.9" customHeight="1">
      <c r="A1" s="2"/>
      <c r="B1" s="2"/>
      <c r="C1" s="2"/>
      <c r="D1" s="2"/>
      <c r="E1" s="2"/>
      <c r="F1" s="2"/>
      <c r="G1" s="2"/>
      <c r="H1" s="2"/>
      <c r="I1" s="1" t="s">
        <v>205</v>
      </c>
    </row>
    <row r="2" spans="1:9" ht="37.9" customHeight="1">
      <c r="A2" s="30" t="s">
        <v>218</v>
      </c>
      <c r="B2" s="31"/>
      <c r="C2" s="31"/>
      <c r="D2" s="31"/>
      <c r="E2" s="31"/>
      <c r="F2" s="31"/>
      <c r="G2" s="49"/>
      <c r="H2" s="49"/>
      <c r="I2" s="49"/>
    </row>
    <row r="3" spans="1:9" ht="13.15" customHeight="1">
      <c r="A3" s="26" t="s">
        <v>231</v>
      </c>
      <c r="B3" s="9"/>
      <c r="C3" s="10"/>
      <c r="D3" s="10"/>
      <c r="E3" s="10"/>
      <c r="F3" s="10"/>
      <c r="G3" s="10"/>
      <c r="H3" s="50" t="s">
        <v>0</v>
      </c>
      <c r="I3" s="51"/>
    </row>
    <row r="4" spans="1:9" ht="15" customHeight="1">
      <c r="A4" s="28" t="s">
        <v>114</v>
      </c>
      <c r="B4" s="37"/>
      <c r="C4" s="28" t="s">
        <v>7</v>
      </c>
      <c r="D4" s="28" t="s">
        <v>117</v>
      </c>
      <c r="E4" s="28" t="s">
        <v>118</v>
      </c>
      <c r="F4" s="28" t="s">
        <v>189</v>
      </c>
      <c r="G4" s="28" t="s">
        <v>228</v>
      </c>
      <c r="H4" s="28" t="s">
        <v>190</v>
      </c>
      <c r="I4" s="28" t="s">
        <v>191</v>
      </c>
    </row>
    <row r="5" spans="1:9" ht="15" customHeight="1">
      <c r="A5" s="28" t="s">
        <v>115</v>
      </c>
      <c r="B5" s="28" t="s">
        <v>116</v>
      </c>
      <c r="C5" s="37"/>
      <c r="D5" s="37"/>
      <c r="E5" s="37"/>
      <c r="F5" s="37"/>
      <c r="G5" s="37"/>
      <c r="H5" s="37"/>
      <c r="I5" s="37"/>
    </row>
    <row r="6" spans="1:9" ht="15" customHeight="1">
      <c r="A6" s="37"/>
      <c r="B6" s="37"/>
      <c r="C6" s="37"/>
      <c r="D6" s="37"/>
      <c r="E6" s="37"/>
      <c r="F6" s="37"/>
      <c r="G6" s="37"/>
      <c r="H6" s="37"/>
      <c r="I6" s="37"/>
    </row>
    <row r="7" spans="1:9" ht="29.45" customHeight="1">
      <c r="A7" s="7"/>
      <c r="B7" s="7" t="s">
        <v>188</v>
      </c>
      <c r="C7" s="8">
        <f>C8+C10</f>
        <v>2587.13</v>
      </c>
      <c r="D7" s="8">
        <f>D8+D10</f>
        <v>2587.13</v>
      </c>
      <c r="E7" s="8"/>
      <c r="F7" s="8"/>
      <c r="G7" s="8"/>
      <c r="H7" s="8"/>
      <c r="I7" s="8"/>
    </row>
    <row r="8" spans="1:9" ht="27" customHeight="1">
      <c r="A8" s="7" t="s">
        <v>237</v>
      </c>
      <c r="B8" s="7" t="s">
        <v>238</v>
      </c>
      <c r="C8" s="12">
        <v>2444.25</v>
      </c>
      <c r="D8" s="12">
        <v>2444.25</v>
      </c>
      <c r="E8" s="12"/>
      <c r="F8" s="21"/>
      <c r="G8" s="21"/>
      <c r="H8" s="21"/>
      <c r="I8" s="21"/>
    </row>
    <row r="9" spans="1:9" ht="27" customHeight="1">
      <c r="A9" s="7" t="s">
        <v>239</v>
      </c>
      <c r="B9" s="7" t="s">
        <v>120</v>
      </c>
      <c r="C9" s="12">
        <v>2444.25</v>
      </c>
      <c r="D9" s="12">
        <v>2444.25</v>
      </c>
      <c r="E9" s="12"/>
      <c r="F9" s="21"/>
      <c r="G9" s="21"/>
      <c r="H9" s="21"/>
      <c r="I9" s="21"/>
    </row>
    <row r="10" spans="1:9" ht="29.45" customHeight="1">
      <c r="A10" s="7" t="s">
        <v>121</v>
      </c>
      <c r="B10" s="7" t="s">
        <v>122</v>
      </c>
      <c r="C10" s="8">
        <v>142.88</v>
      </c>
      <c r="D10" s="8">
        <v>142.88</v>
      </c>
      <c r="E10" s="8"/>
      <c r="F10" s="8"/>
      <c r="G10" s="8"/>
      <c r="H10" s="8"/>
      <c r="I10" s="8"/>
    </row>
    <row r="11" spans="1:9" ht="29.45" customHeight="1">
      <c r="A11" s="7" t="s">
        <v>123</v>
      </c>
      <c r="B11" s="7" t="s">
        <v>124</v>
      </c>
      <c r="C11" s="8">
        <v>142.88</v>
      </c>
      <c r="D11" s="8">
        <v>142.88</v>
      </c>
      <c r="E11" s="8"/>
      <c r="F11" s="8"/>
      <c r="G11" s="8"/>
      <c r="H11" s="8"/>
      <c r="I11" s="8"/>
    </row>
    <row r="12" spans="1:9" ht="13.9" customHeight="1">
      <c r="A12" s="2"/>
      <c r="B12" s="2"/>
      <c r="C12" s="2"/>
      <c r="D12" s="2"/>
      <c r="E12" s="2"/>
      <c r="F12" s="2"/>
      <c r="G12" s="2"/>
      <c r="H12" s="2"/>
      <c r="I12" s="2"/>
    </row>
  </sheetData>
  <mergeCells count="12">
    <mergeCell ref="A2:I2"/>
    <mergeCell ref="H3:I3"/>
    <mergeCell ref="A4:B4"/>
    <mergeCell ref="C4:C6"/>
    <mergeCell ref="D4:D6"/>
    <mergeCell ref="E4:E6"/>
    <mergeCell ref="F4:F6"/>
    <mergeCell ref="G4:G6"/>
    <mergeCell ref="H4:H6"/>
    <mergeCell ref="I4:I6"/>
    <mergeCell ref="A5:A6"/>
    <mergeCell ref="B5:B6"/>
  </mergeCells>
  <phoneticPr fontId="1" type="noConversion"/>
  <printOptions horizontalCentered="1"/>
  <pageMargins left="0.39682539682539686" right="0.39682539682539686" top="0.59523809523809523" bottom="0.59523809523809523" header="0.51180999999999988" footer="0.51180999999999988"/>
  <pageSetup paperSize="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财政拨款收支总表</vt:lpstr>
      <vt:lpstr>一般公共预算支出表</vt:lpstr>
      <vt:lpstr>一般公共预算基本支出表</vt:lpstr>
      <vt:lpstr>一般公共预算项目支出表</vt:lpstr>
      <vt:lpstr>一般公共预算三公支出表</vt:lpstr>
      <vt:lpstr>政府性基金预算支出表</vt:lpstr>
      <vt:lpstr>部门收支总表</vt:lpstr>
      <vt:lpstr>部门收入总表</vt:lpstr>
      <vt:lpstr>部门支出总表</vt:lpstr>
      <vt:lpstr>部门收入总表!Print_Titles</vt:lpstr>
      <vt:lpstr>部门收支总表!Print_Titles</vt:lpstr>
      <vt:lpstr>部门支出总表!Print_Titles</vt:lpstr>
      <vt:lpstr>财政拨款收支总表!Print_Titles</vt:lpstr>
      <vt:lpstr>一般公共预算基本支出表!Print_Titles</vt:lpstr>
      <vt:lpstr>一般公共预算三公支出表!Print_Titles</vt:lpstr>
      <vt:lpstr>一般公共预算项目支出表!Print_Titles</vt:lpstr>
      <vt:lpstr>一般公共预算支出表!Print_Titles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黎少冰</cp:lastModifiedBy>
  <cp:lastPrinted>2018-02-07T08:38:08Z</cp:lastPrinted>
  <dcterms:created xsi:type="dcterms:W3CDTF">2018-02-06T01:40:31Z</dcterms:created>
  <dcterms:modified xsi:type="dcterms:W3CDTF">2018-02-07T08:38:38Z</dcterms:modified>
</cp:coreProperties>
</file>